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encillos_mas" sheetId="1" r:id="rId1"/>
    <sheet name="sencillos_fem" sheetId="2" r:id="rId2"/>
    <sheet name="dobles_mas" sheetId="3" r:id="rId3"/>
    <sheet name="dobles_fem" sheetId="4" r:id="rId4"/>
    <sheet name="mixtos" sheetId="5" r:id="rId5"/>
    <sheet name="equipos" sheetId="6" r:id="rId6"/>
    <sheet name="evento_fem" sheetId="7" r:id="rId7"/>
    <sheet name="evento_mas" sheetId="8" r:id="rId8"/>
    <sheet name="master" sheetId="9" r:id="rId9"/>
  </sheets>
  <definedNames/>
  <calcPr fullCalcOnLoad="1"/>
</workbook>
</file>

<file path=xl/sharedStrings.xml><?xml version="1.0" encoding="utf-8"?>
<sst xmlns="http://schemas.openxmlformats.org/spreadsheetml/2006/main" count="500" uniqueCount="103">
  <si>
    <t>CAMPEONATO NACIONAL SUB 30    2010</t>
  </si>
  <si>
    <t>BOLERA EL RICAURTE</t>
  </si>
  <si>
    <t>SENCILLOS MASCULINO</t>
  </si>
  <si>
    <t>DEPORTISTA</t>
  </si>
  <si>
    <t>LIGA</t>
  </si>
  <si>
    <t>L1</t>
  </si>
  <si>
    <t>L2</t>
  </si>
  <si>
    <t>L3</t>
  </si>
  <si>
    <t>L4</t>
  </si>
  <si>
    <t>L5</t>
  </si>
  <si>
    <t>L6</t>
  </si>
  <si>
    <t>TOTAL</t>
  </si>
  <si>
    <t>PROMEDIO</t>
  </si>
  <si>
    <t>WILLIAM LEONARDO SANCHEZ</t>
  </si>
  <si>
    <t>BOGOTA</t>
  </si>
  <si>
    <t>JUAN FRANCISCO MENDEZ</t>
  </si>
  <si>
    <t>CUNDINAMARCA</t>
  </si>
  <si>
    <t>JUAN ESTEBAN ORTEGA</t>
  </si>
  <si>
    <t>ANTIOQUIA</t>
  </si>
  <si>
    <t>EDGAR BASTIDAS CAICEDO</t>
  </si>
  <si>
    <t>NARIÑO</t>
  </si>
  <si>
    <t>EDWAR CAMILO REY</t>
  </si>
  <si>
    <t>JOSE DANIEL RIOS</t>
  </si>
  <si>
    <t>JOSE LUIS ESCOBAR</t>
  </si>
  <si>
    <t>VALLE</t>
  </si>
  <si>
    <t>ALEJANDRO LOZANO GIRALDO</t>
  </si>
  <si>
    <t>HAROLD IVAN SANDOVAL SANCHEZ</t>
  </si>
  <si>
    <t>JUAN PABLO TOJANCI</t>
  </si>
  <si>
    <t>JAIME DIAZ</t>
  </si>
  <si>
    <t>ANDRES CAMACHO</t>
  </si>
  <si>
    <t>BOYACA</t>
  </si>
  <si>
    <t>NICOLAS ROJAS</t>
  </si>
  <si>
    <t>CRISTIAN CRUZ</t>
  </si>
  <si>
    <t>JOSE LUIS SUAREZ</t>
  </si>
  <si>
    <t>JUAN ESTEBAN CHECA</t>
  </si>
  <si>
    <t>SANTIAGO GONZALEZ</t>
  </si>
  <si>
    <t>ALEJANDRO PINZON</t>
  </si>
  <si>
    <t>PABLO ANDRES GUERRERO</t>
  </si>
  <si>
    <t>JOSE LUIS GUERRERO</t>
  </si>
  <si>
    <t>JAVIER SIACHOQUE</t>
  </si>
  <si>
    <t>SENCILLOS FEMENINO</t>
  </si>
  <si>
    <t>JOHANA PAOLA PUENTES</t>
  </si>
  <si>
    <t>DIANA MARCELA GOMEZ</t>
  </si>
  <si>
    <t>VALENTINA COLLAZOS QUINTANA</t>
  </si>
  <si>
    <t>MARTHA PEREZ</t>
  </si>
  <si>
    <t>CATALINA MARIA MEDINA</t>
  </si>
  <si>
    <t>VIVIANA CUELLAR</t>
  </si>
  <si>
    <t>MARIA ALEJANDRA AREVALO</t>
  </si>
  <si>
    <t>MONICA VELANDIA</t>
  </si>
  <si>
    <t>ANA MARIA ROBLES</t>
  </si>
  <si>
    <t>DEISY JOHANA MOLANO</t>
  </si>
  <si>
    <t>ANDREA CAROLINA MIRANDA</t>
  </si>
  <si>
    <t>LUZ DARY FORERO</t>
  </si>
  <si>
    <t>PAULA CAVANZO</t>
  </si>
  <si>
    <t>KAROL JURADO</t>
  </si>
  <si>
    <t>ESTEFANY BURGOS</t>
  </si>
  <si>
    <t>MARIA CAMILA BRAVO</t>
  </si>
  <si>
    <t>ULRIKE KOCH</t>
  </si>
  <si>
    <t>CAMPEONATO NACIONAL SUB 30     2010</t>
  </si>
  <si>
    <t>DOBLES MASCULINO</t>
  </si>
  <si>
    <t>DOBLES FEMENINO</t>
  </si>
  <si>
    <t>NARINO</t>
  </si>
  <si>
    <t>BOLERA RICAURTE</t>
  </si>
  <si>
    <t>DOBLES MIXTOS</t>
  </si>
  <si>
    <t>EQUIPOS MIXTOS</t>
  </si>
  <si>
    <t>NOMBRES</t>
  </si>
  <si>
    <t>Indivi.</t>
  </si>
  <si>
    <t>Dobles</t>
  </si>
  <si>
    <t>Mixtos</t>
  </si>
  <si>
    <t>Equip</t>
  </si>
  <si>
    <t>Pines</t>
  </si>
  <si>
    <t>Prom</t>
  </si>
  <si>
    <t>TODO EVENTO FEMENINO</t>
  </si>
  <si>
    <t>TODO EVENTO MASCULINO</t>
  </si>
  <si>
    <t xml:space="preserve">BOGOTA A </t>
  </si>
  <si>
    <t>CUNDINAMARCA A</t>
  </si>
  <si>
    <t>NARIÑO B</t>
  </si>
  <si>
    <t>CUNDINAMARCA B</t>
  </si>
  <si>
    <t>BOGOTA B</t>
  </si>
  <si>
    <t>NARIÑO A</t>
  </si>
  <si>
    <t>CUNDINAMARCA SUELTO</t>
  </si>
  <si>
    <t>LIGA DE BOLO DE CUNDINAMARCA</t>
  </si>
  <si>
    <t xml:space="preserve">CAMPEONATO NACIONAL SUB30 </t>
  </si>
  <si>
    <t>Bogotá, Septiembre 28 al 3 de octubre de 2010</t>
  </si>
  <si>
    <t>Modalidad Master</t>
  </si>
  <si>
    <t>CUARTOS DE FINAL</t>
  </si>
  <si>
    <t>No.</t>
  </si>
  <si>
    <t>Eq.</t>
  </si>
  <si>
    <t>Nombres</t>
  </si>
  <si>
    <t>ORO</t>
  </si>
  <si>
    <t>PLATA</t>
  </si>
  <si>
    <t>BRONCE</t>
  </si>
  <si>
    <t>HAROLD SANDOVAL</t>
  </si>
  <si>
    <t>C/MARCA</t>
  </si>
  <si>
    <t>EDGAR BASTIDAS</t>
  </si>
  <si>
    <t>MARIA ALEJANDRA A</t>
  </si>
  <si>
    <t>VALENTINA COLLAZOS</t>
  </si>
  <si>
    <t>WILLIAM L. SANCHEZ</t>
  </si>
  <si>
    <t>SEMIFINAL</t>
  </si>
  <si>
    <t>MEDALLA</t>
  </si>
  <si>
    <t>JOHANA PUENTES</t>
  </si>
  <si>
    <t>FINAL</t>
  </si>
  <si>
    <t>MARTHA PEREZ OSTOS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</si>
</sst>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5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9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4" xfId="0" applyFon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/>
    </xf>
    <xf numFmtId="0" fontId="5" fillId="5" borderId="4" xfId="0" applyFont="1" applyFill="1" applyBorder="1" applyAlignment="1">
      <alignment/>
    </xf>
    <xf numFmtId="0" fontId="5" fillId="5" borderId="4" xfId="0" applyFont="1" applyFill="1" applyBorder="1" applyAlignment="1">
      <alignment horizontal="center"/>
    </xf>
    <xf numFmtId="2" fontId="5" fillId="5" borderId="4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center"/>
    </xf>
    <xf numFmtId="4" fontId="4" fillId="4" borderId="4" xfId="0" applyNumberFormat="1" applyFont="1" applyFill="1" applyBorder="1" applyAlignment="1">
      <alignment horizontal="center"/>
    </xf>
    <xf numFmtId="4" fontId="5" fillId="5" borderId="4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0" fontId="4" fillId="4" borderId="1" xfId="0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/>
    </xf>
    <xf numFmtId="0" fontId="5" fillId="5" borderId="1" xfId="0" applyFont="1" applyFill="1" applyBorder="1" applyAlignment="1">
      <alignment horizontal="center"/>
    </xf>
    <xf numFmtId="2" fontId="5" fillId="5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6" xfId="0" applyFont="1" applyFill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6" borderId="20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6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3" borderId="25" xfId="0" applyFill="1" applyBorder="1" applyAlignment="1">
      <alignment/>
    </xf>
    <xf numFmtId="4" fontId="3" fillId="0" borderId="18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1" fillId="0" borderId="30" xfId="0" applyFont="1" applyFill="1" applyBorder="1" applyAlignment="1">
      <alignment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6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Border="1" applyAlignment="1">
      <alignment/>
    </xf>
    <xf numFmtId="4" fontId="0" fillId="0" borderId="32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7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6" borderId="45" xfId="0" applyFont="1" applyFill="1" applyBorder="1" applyAlignment="1">
      <alignment/>
    </xf>
    <xf numFmtId="0" fontId="0" fillId="6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8" xfId="0" applyFill="1" applyBorder="1" applyAlignment="1">
      <alignment/>
    </xf>
    <xf numFmtId="0" fontId="0" fillId="3" borderId="49" xfId="0" applyFill="1" applyBorder="1" applyAlignment="1">
      <alignment/>
    </xf>
    <xf numFmtId="0" fontId="0" fillId="6" borderId="34" xfId="0" applyFont="1" applyFill="1" applyBorder="1" applyAlignment="1">
      <alignment/>
    </xf>
    <xf numFmtId="0" fontId="0" fillId="0" borderId="50" xfId="0" applyBorder="1" applyAlignment="1">
      <alignment/>
    </xf>
    <xf numFmtId="0" fontId="0" fillId="6" borderId="44" xfId="0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7" xfId="0" applyFill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9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6" borderId="36" xfId="0" applyFont="1" applyFill="1" applyBorder="1" applyAlignment="1">
      <alignment/>
    </xf>
    <xf numFmtId="0" fontId="0" fillId="3" borderId="50" xfId="0" applyFill="1" applyBorder="1" applyAlignment="1">
      <alignment/>
    </xf>
    <xf numFmtId="4" fontId="3" fillId="0" borderId="32" xfId="0" applyNumberFormat="1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11" fillId="0" borderId="55" xfId="0" applyFont="1" applyFill="1" applyBorder="1" applyAlignment="1">
      <alignment vertical="center" wrapText="1"/>
    </xf>
    <xf numFmtId="0" fontId="0" fillId="0" borderId="56" xfId="0" applyFill="1" applyBorder="1" applyAlignment="1">
      <alignment/>
    </xf>
    <xf numFmtId="0" fontId="0" fillId="0" borderId="57" xfId="0" applyBorder="1" applyAlignment="1">
      <alignment/>
    </xf>
    <xf numFmtId="0" fontId="0" fillId="6" borderId="58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Border="1" applyAlignment="1">
      <alignment/>
    </xf>
    <xf numFmtId="0" fontId="0" fillId="0" borderId="60" xfId="0" applyFont="1" applyFill="1" applyBorder="1" applyAlignment="1">
      <alignment vertical="center" wrapText="1"/>
    </xf>
    <xf numFmtId="0" fontId="0" fillId="0" borderId="43" xfId="0" applyBorder="1" applyAlignment="1">
      <alignment horizontal="center" vertical="center" wrapText="1"/>
    </xf>
    <xf numFmtId="0" fontId="0" fillId="6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" borderId="61" xfId="0" applyFill="1" applyBorder="1" applyAlignment="1">
      <alignment/>
    </xf>
    <xf numFmtId="0" fontId="11" fillId="0" borderId="62" xfId="0" applyFont="1" applyFill="1" applyBorder="1" applyAlignment="1">
      <alignment vertical="center" wrapText="1"/>
    </xf>
    <xf numFmtId="0" fontId="0" fillId="0" borderId="63" xfId="0" applyBorder="1" applyAlignment="1">
      <alignment/>
    </xf>
    <xf numFmtId="0" fontId="0" fillId="0" borderId="64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5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72" xfId="0" applyBorder="1" applyAlignment="1">
      <alignment/>
    </xf>
    <xf numFmtId="0" fontId="0" fillId="0" borderId="73" xfId="0" applyFill="1" applyBorder="1" applyAlignment="1">
      <alignment/>
    </xf>
    <xf numFmtId="0" fontId="0" fillId="6" borderId="34" xfId="0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8" xfId="0" applyBorder="1" applyAlignment="1">
      <alignment/>
    </xf>
    <xf numFmtId="0" fontId="0" fillId="0" borderId="7" xfId="0" applyFont="1" applyFill="1" applyBorder="1" applyAlignment="1">
      <alignment vertical="center" wrapText="1"/>
    </xf>
    <xf numFmtId="0" fontId="0" fillId="0" borderId="44" xfId="0" applyFont="1" applyBorder="1" applyAlignment="1">
      <alignment/>
    </xf>
    <xf numFmtId="0" fontId="11" fillId="0" borderId="74" xfId="0" applyFont="1" applyFill="1" applyBorder="1" applyAlignment="1">
      <alignment vertical="center" wrapText="1"/>
    </xf>
    <xf numFmtId="0" fontId="0" fillId="6" borderId="63" xfId="0" applyFont="1" applyFill="1" applyBorder="1" applyAlignment="1">
      <alignment/>
    </xf>
    <xf numFmtId="0" fontId="0" fillId="6" borderId="65" xfId="0" applyFont="1" applyFill="1" applyBorder="1" applyAlignment="1">
      <alignment/>
    </xf>
    <xf numFmtId="0" fontId="3" fillId="0" borderId="60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0" fillId="3" borderId="18" xfId="0" applyFill="1" applyBorder="1" applyAlignment="1">
      <alignment/>
    </xf>
    <xf numFmtId="0" fontId="0" fillId="0" borderId="76" xfId="0" applyFill="1" applyBorder="1" applyAlignment="1">
      <alignment/>
    </xf>
    <xf numFmtId="0" fontId="3" fillId="3" borderId="23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3" borderId="21" xfId="0" applyFont="1" applyFill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12" fillId="0" borderId="0" xfId="15" applyAlignment="1" applyProtection="1">
      <alignment/>
      <protection/>
    </xf>
    <xf numFmtId="0" fontId="0" fillId="0" borderId="80" xfId="0" applyFill="1" applyBorder="1" applyAlignment="1">
      <alignment/>
    </xf>
    <xf numFmtId="0" fontId="0" fillId="0" borderId="81" xfId="0" applyBorder="1" applyAlignment="1">
      <alignment/>
    </xf>
    <xf numFmtId="0" fontId="3" fillId="3" borderId="58" xfId="0" applyFont="1" applyFill="1" applyBorder="1" applyAlignment="1">
      <alignment/>
    </xf>
    <xf numFmtId="0" fontId="0" fillId="0" borderId="82" xfId="0" applyBorder="1" applyAlignment="1">
      <alignment/>
    </xf>
    <xf numFmtId="0" fontId="0" fillId="7" borderId="78" xfId="0" applyFill="1" applyBorder="1" applyAlignment="1">
      <alignment horizontal="center"/>
    </xf>
    <xf numFmtId="0" fontId="0" fillId="7" borderId="79" xfId="0" applyFill="1" applyBorder="1" applyAlignment="1">
      <alignment horizontal="center"/>
    </xf>
    <xf numFmtId="0" fontId="0" fillId="3" borderId="83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4" xfId="0" applyFill="1" applyBorder="1" applyAlignment="1">
      <alignment/>
    </xf>
    <xf numFmtId="0" fontId="0" fillId="3" borderId="27" xfId="0" applyFill="1" applyBorder="1" applyAlignment="1">
      <alignment/>
    </xf>
    <xf numFmtId="0" fontId="0" fillId="0" borderId="29" xfId="0" applyFill="1" applyBorder="1" applyAlignment="1">
      <alignment/>
    </xf>
    <xf numFmtId="0" fontId="3" fillId="3" borderId="21" xfId="0" applyFont="1" applyFill="1" applyBorder="1" applyAlignment="1">
      <alignment/>
    </xf>
    <xf numFmtId="0" fontId="13" fillId="6" borderId="21" xfId="0" applyFont="1" applyFill="1" applyBorder="1" applyAlignment="1">
      <alignment/>
    </xf>
    <xf numFmtId="0" fontId="0" fillId="0" borderId="84" xfId="0" applyFill="1" applyBorder="1" applyAlignment="1">
      <alignment/>
    </xf>
    <xf numFmtId="0" fontId="0" fillId="0" borderId="85" xfId="0" applyFill="1" applyBorder="1" applyAlignment="1">
      <alignment/>
    </xf>
    <xf numFmtId="0" fontId="13" fillId="6" borderId="58" xfId="0" applyFont="1" applyFill="1" applyBorder="1" applyAlignment="1">
      <alignment/>
    </xf>
    <xf numFmtId="0" fontId="0" fillId="3" borderId="86" xfId="0" applyFill="1" applyBorder="1" applyAlignment="1">
      <alignment/>
    </xf>
    <xf numFmtId="0" fontId="0" fillId="0" borderId="16" xfId="0" applyFill="1" applyBorder="1" applyAlignment="1">
      <alignment/>
    </xf>
    <xf numFmtId="0" fontId="3" fillId="3" borderId="64" xfId="0" applyFont="1" applyFill="1" applyBorder="1" applyAlignment="1">
      <alignment/>
    </xf>
    <xf numFmtId="0" fontId="0" fillId="0" borderId="87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27" xfId="0" applyFill="1" applyBorder="1" applyAlignment="1">
      <alignment/>
    </xf>
    <xf numFmtId="0" fontId="14" fillId="3" borderId="23" xfId="0" applyFont="1" applyFill="1" applyBorder="1" applyAlignment="1">
      <alignment/>
    </xf>
    <xf numFmtId="0" fontId="0" fillId="6" borderId="78" xfId="0" applyFill="1" applyBorder="1" applyAlignment="1">
      <alignment horizontal="center"/>
    </xf>
    <xf numFmtId="0" fontId="0" fillId="6" borderId="79" xfId="0" applyFill="1" applyBorder="1" applyAlignment="1">
      <alignment horizontal="center"/>
    </xf>
    <xf numFmtId="0" fontId="0" fillId="0" borderId="66" xfId="0" applyBorder="1" applyAlignment="1">
      <alignment/>
    </xf>
    <xf numFmtId="0" fontId="0" fillId="3" borderId="64" xfId="0" applyFont="1" applyFill="1" applyBorder="1" applyAlignment="1">
      <alignment/>
    </xf>
    <xf numFmtId="0" fontId="0" fillId="0" borderId="88" xfId="0" applyBorder="1" applyAlignment="1">
      <alignment/>
    </xf>
    <xf numFmtId="0" fontId="0" fillId="3" borderId="78" xfId="0" applyFill="1" applyBorder="1" applyAlignment="1">
      <alignment horizontal="center"/>
    </xf>
    <xf numFmtId="0" fontId="0" fillId="3" borderId="79" xfId="0" applyFill="1" applyBorder="1" applyAlignment="1">
      <alignment horizontal="center"/>
    </xf>
    <xf numFmtId="0" fontId="0" fillId="0" borderId="89" xfId="0" applyFill="1" applyBorder="1" applyAlignment="1">
      <alignment/>
    </xf>
    <xf numFmtId="0" fontId="0" fillId="0" borderId="90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" borderId="66" xfId="0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66675</xdr:rowOff>
    </xdr:from>
    <xdr:to>
      <xdr:col>2</xdr:col>
      <xdr:colOff>714375</xdr:colOff>
      <xdr:row>6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6200" y="390525"/>
          <a:ext cx="904875" cy="933450"/>
          <a:chOff x="15094" y="901"/>
          <a:chExt cx="2357" cy="2210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094" y="901"/>
            <a:ext cx="2310" cy="221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Rectangle 3"/>
          <xdr:cNvSpPr>
            <a:spLocks/>
          </xdr:cNvSpPr>
        </xdr:nvSpPr>
        <xdr:spPr>
          <a:xfrm rot="19260000">
            <a:off x="17154" y="1401"/>
            <a:ext cx="244" cy="303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B20" sqref="B20"/>
    </sheetView>
  </sheetViews>
  <sheetFormatPr defaultColWidth="11.421875" defaultRowHeight="12.75"/>
  <cols>
    <col min="1" max="1" width="3.8515625" style="0" bestFit="1" customWidth="1"/>
    <col min="2" max="2" width="34.00390625" style="0" bestFit="1" customWidth="1"/>
    <col min="3" max="3" width="16.140625" style="0" bestFit="1" customWidth="1"/>
    <col min="4" max="9" width="4.00390625" style="0" bestFit="1" customWidth="1"/>
    <col min="10" max="10" width="7.140625" style="0" bestFit="1" customWidth="1"/>
    <col min="11" max="11" width="11.00390625" style="0" bestFit="1" customWidth="1"/>
  </cols>
  <sheetData>
    <row r="1" spans="1:11" ht="18">
      <c r="A1" s="1"/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</row>
    <row r="2" spans="1:11" ht="18">
      <c r="A2" s="1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11" ht="15.75">
      <c r="A3" s="1"/>
      <c r="D3" s="2"/>
      <c r="E3" s="2"/>
      <c r="F3" s="2"/>
      <c r="G3" s="2"/>
      <c r="H3" s="2"/>
      <c r="I3" s="2"/>
      <c r="J3" s="2"/>
      <c r="K3" s="3"/>
    </row>
    <row r="4" spans="1:11" ht="18">
      <c r="A4" s="1"/>
      <c r="B4" s="24" t="s">
        <v>2</v>
      </c>
      <c r="C4" s="24"/>
      <c r="D4" s="24"/>
      <c r="E4" s="24"/>
      <c r="F4" s="24"/>
      <c r="G4" s="24"/>
      <c r="H4" s="24"/>
      <c r="I4" s="24"/>
      <c r="J4" s="24"/>
      <c r="K4" s="24"/>
    </row>
    <row r="5" spans="1:11" ht="15.75">
      <c r="A5" s="1"/>
      <c r="D5" s="2"/>
      <c r="E5" s="2"/>
      <c r="F5" s="2"/>
      <c r="G5" s="2"/>
      <c r="H5" s="2"/>
      <c r="I5" s="2"/>
      <c r="J5" s="2"/>
      <c r="K5" s="3"/>
    </row>
    <row r="6" spans="1:11" ht="15.75">
      <c r="A6" s="1"/>
      <c r="B6" s="4" t="s">
        <v>3</v>
      </c>
      <c r="C6" s="5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7" t="s">
        <v>12</v>
      </c>
    </row>
    <row r="7" spans="1:11" ht="15.75">
      <c r="A7" s="1"/>
      <c r="D7" s="2"/>
      <c r="E7" s="2"/>
      <c r="F7" s="2"/>
      <c r="G7" s="2"/>
      <c r="H7" s="2"/>
      <c r="I7" s="2"/>
      <c r="J7" s="2"/>
      <c r="K7" s="3"/>
    </row>
    <row r="8" spans="1:11" ht="15.75">
      <c r="A8" s="1">
        <v>1</v>
      </c>
      <c r="B8" s="8" t="s">
        <v>13</v>
      </c>
      <c r="C8" s="9" t="s">
        <v>14</v>
      </c>
      <c r="D8" s="10">
        <v>178</v>
      </c>
      <c r="E8" s="10">
        <v>203</v>
      </c>
      <c r="F8" s="10">
        <v>238</v>
      </c>
      <c r="G8" s="10">
        <v>191</v>
      </c>
      <c r="H8" s="10">
        <v>220</v>
      </c>
      <c r="I8" s="10">
        <v>177</v>
      </c>
      <c r="J8" s="10">
        <v>1207</v>
      </c>
      <c r="K8" s="11">
        <v>201.16666666666666</v>
      </c>
    </row>
    <row r="9" spans="1:11" ht="15.75">
      <c r="A9" s="1">
        <v>2</v>
      </c>
      <c r="B9" s="12" t="s">
        <v>15</v>
      </c>
      <c r="C9" s="13" t="s">
        <v>16</v>
      </c>
      <c r="D9" s="14">
        <v>177</v>
      </c>
      <c r="E9" s="14">
        <v>215</v>
      </c>
      <c r="F9" s="14">
        <v>178</v>
      </c>
      <c r="G9" s="14">
        <v>214</v>
      </c>
      <c r="H9" s="14">
        <v>194</v>
      </c>
      <c r="I9" s="14">
        <v>213</v>
      </c>
      <c r="J9" s="14">
        <v>1191</v>
      </c>
      <c r="K9" s="15">
        <v>198.5</v>
      </c>
    </row>
    <row r="10" spans="1:11" ht="15.75">
      <c r="A10" s="1">
        <v>3</v>
      </c>
      <c r="B10" s="16" t="s">
        <v>17</v>
      </c>
      <c r="C10" s="17" t="s">
        <v>18</v>
      </c>
      <c r="D10" s="18">
        <v>231</v>
      </c>
      <c r="E10" s="18">
        <v>160</v>
      </c>
      <c r="F10" s="18">
        <v>202</v>
      </c>
      <c r="G10" s="18">
        <v>182</v>
      </c>
      <c r="H10" s="18">
        <v>187</v>
      </c>
      <c r="I10" s="18">
        <v>223</v>
      </c>
      <c r="J10" s="18">
        <v>1185</v>
      </c>
      <c r="K10" s="19">
        <v>197.5</v>
      </c>
    </row>
    <row r="11" spans="1:11" ht="15.75">
      <c r="A11" s="1">
        <v>4</v>
      </c>
      <c r="B11" s="20" t="s">
        <v>19</v>
      </c>
      <c r="C11" s="21" t="s">
        <v>20</v>
      </c>
      <c r="D11" s="22">
        <v>183</v>
      </c>
      <c r="E11" s="22">
        <v>205</v>
      </c>
      <c r="F11" s="22">
        <v>196</v>
      </c>
      <c r="G11" s="22">
        <v>195</v>
      </c>
      <c r="H11" s="22">
        <v>225</v>
      </c>
      <c r="I11" s="22">
        <v>166</v>
      </c>
      <c r="J11" s="22">
        <v>1170</v>
      </c>
      <c r="K11" s="23">
        <v>195</v>
      </c>
    </row>
    <row r="12" spans="1:11" ht="15.75">
      <c r="A12" s="1">
        <v>5</v>
      </c>
      <c r="B12" s="20" t="s">
        <v>21</v>
      </c>
      <c r="C12" s="21" t="s">
        <v>14</v>
      </c>
      <c r="D12" s="22">
        <v>210</v>
      </c>
      <c r="E12" s="22">
        <v>172</v>
      </c>
      <c r="F12" s="22">
        <v>202</v>
      </c>
      <c r="G12" s="22">
        <v>222</v>
      </c>
      <c r="H12" s="22">
        <v>200</v>
      </c>
      <c r="I12" s="22">
        <v>150</v>
      </c>
      <c r="J12" s="22">
        <v>1156</v>
      </c>
      <c r="K12" s="23">
        <v>192.66666666666666</v>
      </c>
    </row>
    <row r="13" spans="1:11" ht="15.75">
      <c r="A13" s="1">
        <v>6</v>
      </c>
      <c r="B13" s="20" t="s">
        <v>22</v>
      </c>
      <c r="C13" s="21" t="s">
        <v>16</v>
      </c>
      <c r="D13" s="22">
        <v>189</v>
      </c>
      <c r="E13" s="22">
        <v>224</v>
      </c>
      <c r="F13" s="22">
        <v>179</v>
      </c>
      <c r="G13" s="22">
        <v>159</v>
      </c>
      <c r="H13" s="22">
        <v>187</v>
      </c>
      <c r="I13" s="22">
        <v>177</v>
      </c>
      <c r="J13" s="22">
        <v>1115</v>
      </c>
      <c r="K13" s="23">
        <v>185.83333333333334</v>
      </c>
    </row>
    <row r="14" spans="1:11" ht="15.75">
      <c r="A14" s="1">
        <v>7</v>
      </c>
      <c r="B14" s="20" t="s">
        <v>23</v>
      </c>
      <c r="C14" s="21" t="s">
        <v>24</v>
      </c>
      <c r="D14" s="22">
        <v>244</v>
      </c>
      <c r="E14" s="22">
        <v>148</v>
      </c>
      <c r="F14" s="22">
        <v>181</v>
      </c>
      <c r="G14" s="22">
        <v>170</v>
      </c>
      <c r="H14" s="22">
        <v>160</v>
      </c>
      <c r="I14" s="22">
        <v>189</v>
      </c>
      <c r="J14" s="22">
        <v>1092</v>
      </c>
      <c r="K14" s="23">
        <v>182</v>
      </c>
    </row>
    <row r="15" spans="1:11" ht="15.75">
      <c r="A15" s="1">
        <v>8</v>
      </c>
      <c r="B15" s="20" t="s">
        <v>25</v>
      </c>
      <c r="C15" s="21" t="s">
        <v>24</v>
      </c>
      <c r="D15" s="22">
        <v>168</v>
      </c>
      <c r="E15" s="22">
        <v>181</v>
      </c>
      <c r="F15" s="22">
        <v>199</v>
      </c>
      <c r="G15" s="22">
        <v>161</v>
      </c>
      <c r="H15" s="22">
        <v>191</v>
      </c>
      <c r="I15" s="22">
        <v>186</v>
      </c>
      <c r="J15" s="22">
        <v>1086</v>
      </c>
      <c r="K15" s="23">
        <v>181</v>
      </c>
    </row>
    <row r="16" spans="1:11" ht="15.75">
      <c r="A16" s="1">
        <v>9</v>
      </c>
      <c r="B16" s="20" t="s">
        <v>26</v>
      </c>
      <c r="C16" s="21" t="s">
        <v>24</v>
      </c>
      <c r="D16" s="22">
        <v>175</v>
      </c>
      <c r="E16" s="22">
        <v>177</v>
      </c>
      <c r="F16" s="22">
        <v>192</v>
      </c>
      <c r="G16" s="22">
        <v>188</v>
      </c>
      <c r="H16" s="22">
        <v>175</v>
      </c>
      <c r="I16" s="22">
        <v>178</v>
      </c>
      <c r="J16" s="22">
        <v>1085</v>
      </c>
      <c r="K16" s="23">
        <v>180.83333333333334</v>
      </c>
    </row>
    <row r="17" spans="1:11" ht="15.75">
      <c r="A17" s="1">
        <v>10</v>
      </c>
      <c r="B17" s="20" t="s">
        <v>27</v>
      </c>
      <c r="C17" s="21" t="s">
        <v>18</v>
      </c>
      <c r="D17" s="22">
        <v>193</v>
      </c>
      <c r="E17" s="22">
        <v>172</v>
      </c>
      <c r="F17" s="22">
        <v>176</v>
      </c>
      <c r="G17" s="22">
        <v>202</v>
      </c>
      <c r="H17" s="22">
        <v>160</v>
      </c>
      <c r="I17" s="22">
        <v>170</v>
      </c>
      <c r="J17" s="22">
        <v>1073</v>
      </c>
      <c r="K17" s="23">
        <v>178.83333333333334</v>
      </c>
    </row>
    <row r="18" spans="1:11" ht="15.75">
      <c r="A18" s="1">
        <v>11</v>
      </c>
      <c r="B18" s="20" t="s">
        <v>28</v>
      </c>
      <c r="C18" s="21" t="s">
        <v>16</v>
      </c>
      <c r="D18" s="22">
        <v>159</v>
      </c>
      <c r="E18" s="22">
        <v>188</v>
      </c>
      <c r="F18" s="22">
        <v>151</v>
      </c>
      <c r="G18" s="22">
        <v>160</v>
      </c>
      <c r="H18" s="22">
        <v>237</v>
      </c>
      <c r="I18" s="22">
        <v>172</v>
      </c>
      <c r="J18" s="22">
        <v>1067</v>
      </c>
      <c r="K18" s="23">
        <v>177.83333333333334</v>
      </c>
    </row>
    <row r="19" spans="1:11" ht="15.75">
      <c r="A19" s="1">
        <v>12</v>
      </c>
      <c r="B19" s="20" t="s">
        <v>29</v>
      </c>
      <c r="C19" s="21" t="s">
        <v>30</v>
      </c>
      <c r="D19" s="22">
        <v>185</v>
      </c>
      <c r="E19" s="22">
        <v>206</v>
      </c>
      <c r="F19" s="22">
        <v>177</v>
      </c>
      <c r="G19" s="22">
        <v>147</v>
      </c>
      <c r="H19" s="22">
        <v>170</v>
      </c>
      <c r="I19" s="22">
        <v>178</v>
      </c>
      <c r="J19" s="22">
        <v>1063</v>
      </c>
      <c r="K19" s="23">
        <v>177.16666666666666</v>
      </c>
    </row>
    <row r="20" spans="1:11" ht="15.75">
      <c r="A20" s="1">
        <v>13</v>
      </c>
      <c r="B20" s="20" t="s">
        <v>31</v>
      </c>
      <c r="C20" s="21" t="s">
        <v>14</v>
      </c>
      <c r="D20" s="22">
        <v>176</v>
      </c>
      <c r="E20" s="22">
        <v>125</v>
      </c>
      <c r="F20" s="22">
        <v>165</v>
      </c>
      <c r="G20" s="22">
        <v>246</v>
      </c>
      <c r="H20" s="22">
        <v>191</v>
      </c>
      <c r="I20" s="22">
        <v>159</v>
      </c>
      <c r="J20" s="22">
        <v>1062</v>
      </c>
      <c r="K20" s="23">
        <v>177</v>
      </c>
    </row>
    <row r="21" spans="1:11" ht="15.75">
      <c r="A21" s="1">
        <v>14</v>
      </c>
      <c r="B21" s="20" t="s">
        <v>32</v>
      </c>
      <c r="C21" s="21" t="s">
        <v>16</v>
      </c>
      <c r="D21" s="22">
        <v>203</v>
      </c>
      <c r="E21" s="22">
        <v>170</v>
      </c>
      <c r="F21" s="22">
        <v>161</v>
      </c>
      <c r="G21" s="22">
        <v>194</v>
      </c>
      <c r="H21" s="22">
        <v>164</v>
      </c>
      <c r="I21" s="22">
        <v>168</v>
      </c>
      <c r="J21" s="22">
        <v>1060</v>
      </c>
      <c r="K21" s="23">
        <v>176.66666666666666</v>
      </c>
    </row>
    <row r="22" spans="1:11" ht="15.75">
      <c r="A22" s="1">
        <v>15</v>
      </c>
      <c r="B22" s="20" t="s">
        <v>33</v>
      </c>
      <c r="C22" s="21" t="s">
        <v>30</v>
      </c>
      <c r="D22" s="22">
        <v>159</v>
      </c>
      <c r="E22" s="22">
        <v>186</v>
      </c>
      <c r="F22" s="22">
        <v>162</v>
      </c>
      <c r="G22" s="22">
        <v>158</v>
      </c>
      <c r="H22" s="22">
        <v>164</v>
      </c>
      <c r="I22" s="22">
        <v>201</v>
      </c>
      <c r="J22" s="22">
        <v>1030</v>
      </c>
      <c r="K22" s="23">
        <v>171.66666666666666</v>
      </c>
    </row>
    <row r="23" spans="1:11" ht="15.75">
      <c r="A23" s="1">
        <v>16</v>
      </c>
      <c r="B23" s="20" t="s">
        <v>34</v>
      </c>
      <c r="C23" s="21" t="s">
        <v>20</v>
      </c>
      <c r="D23" s="22">
        <v>129</v>
      </c>
      <c r="E23" s="22">
        <v>210</v>
      </c>
      <c r="F23" s="22">
        <v>168</v>
      </c>
      <c r="G23" s="22">
        <v>176</v>
      </c>
      <c r="H23" s="22">
        <v>177</v>
      </c>
      <c r="I23" s="22">
        <v>149</v>
      </c>
      <c r="J23" s="22">
        <v>1009</v>
      </c>
      <c r="K23" s="23">
        <v>168.16666666666666</v>
      </c>
    </row>
    <row r="24" spans="1:11" ht="15.75">
      <c r="A24" s="1">
        <v>17</v>
      </c>
      <c r="B24" s="20" t="s">
        <v>35</v>
      </c>
      <c r="C24" s="21" t="s">
        <v>18</v>
      </c>
      <c r="D24" s="22">
        <v>164</v>
      </c>
      <c r="E24" s="22">
        <v>142</v>
      </c>
      <c r="F24" s="22">
        <v>173</v>
      </c>
      <c r="G24" s="22">
        <v>134</v>
      </c>
      <c r="H24" s="22">
        <v>205</v>
      </c>
      <c r="I24" s="22">
        <v>183</v>
      </c>
      <c r="J24" s="22">
        <v>1001</v>
      </c>
      <c r="K24" s="23">
        <v>166.83333333333334</v>
      </c>
    </row>
    <row r="25" spans="1:11" ht="15.75">
      <c r="A25" s="1">
        <v>18</v>
      </c>
      <c r="B25" s="20" t="s">
        <v>36</v>
      </c>
      <c r="C25" s="21" t="s">
        <v>14</v>
      </c>
      <c r="D25" s="22">
        <v>144</v>
      </c>
      <c r="E25" s="22">
        <v>186</v>
      </c>
      <c r="F25" s="22">
        <v>158</v>
      </c>
      <c r="G25" s="22">
        <v>171</v>
      </c>
      <c r="H25" s="22">
        <v>152</v>
      </c>
      <c r="I25" s="22">
        <v>182</v>
      </c>
      <c r="J25" s="22">
        <v>993</v>
      </c>
      <c r="K25" s="23">
        <v>165.5</v>
      </c>
    </row>
    <row r="26" spans="1:11" ht="15.75">
      <c r="A26" s="1">
        <v>19</v>
      </c>
      <c r="B26" s="20" t="s">
        <v>37</v>
      </c>
      <c r="C26" s="21" t="s">
        <v>20</v>
      </c>
      <c r="D26" s="22">
        <v>155</v>
      </c>
      <c r="E26" s="22">
        <v>132</v>
      </c>
      <c r="F26" s="22">
        <v>96</v>
      </c>
      <c r="G26" s="22">
        <v>160</v>
      </c>
      <c r="H26" s="22">
        <v>181</v>
      </c>
      <c r="I26" s="22">
        <v>130</v>
      </c>
      <c r="J26" s="22">
        <v>854</v>
      </c>
      <c r="K26" s="23">
        <v>142.33333333333334</v>
      </c>
    </row>
    <row r="27" spans="1:11" ht="15.75">
      <c r="A27" s="1">
        <v>20</v>
      </c>
      <c r="B27" s="20" t="s">
        <v>38</v>
      </c>
      <c r="C27" s="21" t="s">
        <v>20</v>
      </c>
      <c r="D27" s="22">
        <v>117</v>
      </c>
      <c r="E27" s="22">
        <v>130</v>
      </c>
      <c r="F27" s="22">
        <v>151</v>
      </c>
      <c r="G27" s="22">
        <v>115</v>
      </c>
      <c r="H27" s="22">
        <v>193</v>
      </c>
      <c r="I27" s="22">
        <v>136</v>
      </c>
      <c r="J27" s="22">
        <v>842</v>
      </c>
      <c r="K27" s="23">
        <v>140.33333333333334</v>
      </c>
    </row>
    <row r="28" spans="1:11" ht="15.75">
      <c r="A28" s="1">
        <v>21</v>
      </c>
      <c r="B28" s="20" t="s">
        <v>39</v>
      </c>
      <c r="C28" s="21" t="s">
        <v>16</v>
      </c>
      <c r="D28" s="22">
        <v>167</v>
      </c>
      <c r="E28" s="22">
        <v>155</v>
      </c>
      <c r="F28" s="22">
        <v>116</v>
      </c>
      <c r="G28" s="22">
        <v>92</v>
      </c>
      <c r="H28" s="22">
        <v>166</v>
      </c>
      <c r="I28" s="22">
        <v>119</v>
      </c>
      <c r="J28" s="22">
        <v>815</v>
      </c>
      <c r="K28" s="23">
        <v>135.83333333333334</v>
      </c>
    </row>
  </sheetData>
  <mergeCells count="3">
    <mergeCell ref="B1:K1"/>
    <mergeCell ref="B2:K2"/>
    <mergeCell ref="B4:K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B6" sqref="B6"/>
    </sheetView>
  </sheetViews>
  <sheetFormatPr defaultColWidth="11.421875" defaultRowHeight="12.75"/>
  <cols>
    <col min="1" max="1" width="3.8515625" style="0" bestFit="1" customWidth="1"/>
    <col min="2" max="2" width="32.7109375" style="0" bestFit="1" customWidth="1"/>
    <col min="3" max="3" width="15.8515625" style="0" bestFit="1" customWidth="1"/>
    <col min="4" max="9" width="4.00390625" style="0" bestFit="1" customWidth="1"/>
    <col min="10" max="10" width="7.140625" style="0" bestFit="1" customWidth="1"/>
    <col min="11" max="11" width="11.00390625" style="0" bestFit="1" customWidth="1"/>
  </cols>
  <sheetData>
    <row r="1" spans="1:11" ht="18">
      <c r="A1" s="1"/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</row>
    <row r="2" spans="1:11" ht="18">
      <c r="A2" s="1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11" ht="15.75">
      <c r="A3" s="1"/>
      <c r="J3" s="2"/>
      <c r="K3" s="3"/>
    </row>
    <row r="4" spans="1:11" ht="18">
      <c r="A4" s="1"/>
      <c r="B4" s="24" t="s">
        <v>40</v>
      </c>
      <c r="C4" s="24"/>
      <c r="D4" s="24"/>
      <c r="E4" s="24"/>
      <c r="F4" s="24"/>
      <c r="G4" s="24"/>
      <c r="H4" s="24"/>
      <c r="I4" s="24"/>
      <c r="J4" s="24"/>
      <c r="K4" s="24"/>
    </row>
    <row r="5" spans="1:11" ht="15.75">
      <c r="A5" s="1"/>
      <c r="J5" s="2"/>
      <c r="K5" s="3"/>
    </row>
    <row r="6" spans="1:11" ht="15.75">
      <c r="A6" s="1"/>
      <c r="B6" s="4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6" t="s">
        <v>11</v>
      </c>
      <c r="K6" s="7" t="s">
        <v>12</v>
      </c>
    </row>
    <row r="7" spans="1:11" ht="15.75">
      <c r="A7" s="1"/>
      <c r="J7" s="2"/>
      <c r="K7" s="3"/>
    </row>
    <row r="8" spans="1:11" ht="15.75">
      <c r="A8" s="1">
        <v>1</v>
      </c>
      <c r="B8" s="8" t="s">
        <v>41</v>
      </c>
      <c r="C8" s="9" t="s">
        <v>14</v>
      </c>
      <c r="D8" s="9">
        <v>157</v>
      </c>
      <c r="E8" s="9">
        <v>201</v>
      </c>
      <c r="F8" s="9">
        <v>181</v>
      </c>
      <c r="G8" s="9">
        <v>257</v>
      </c>
      <c r="H8" s="9">
        <v>228</v>
      </c>
      <c r="I8" s="9">
        <v>201</v>
      </c>
      <c r="J8" s="10">
        <v>1225</v>
      </c>
      <c r="K8" s="11">
        <v>204.16666666666666</v>
      </c>
    </row>
    <row r="9" spans="1:11" ht="15.75">
      <c r="A9" s="1">
        <v>2</v>
      </c>
      <c r="B9" s="12" t="s">
        <v>42</v>
      </c>
      <c r="C9" s="13" t="s">
        <v>14</v>
      </c>
      <c r="D9" s="13">
        <v>201</v>
      </c>
      <c r="E9" s="13">
        <v>182</v>
      </c>
      <c r="F9" s="13">
        <v>166</v>
      </c>
      <c r="G9" s="13">
        <v>187</v>
      </c>
      <c r="H9" s="13">
        <v>228</v>
      </c>
      <c r="I9" s="13">
        <v>172</v>
      </c>
      <c r="J9" s="14">
        <v>1136</v>
      </c>
      <c r="K9" s="15">
        <v>189.33333333333334</v>
      </c>
    </row>
    <row r="10" spans="1:11" ht="15.75">
      <c r="A10" s="1">
        <v>3</v>
      </c>
      <c r="B10" s="16" t="s">
        <v>43</v>
      </c>
      <c r="C10" s="17" t="s">
        <v>24</v>
      </c>
      <c r="D10" s="17">
        <v>147</v>
      </c>
      <c r="E10" s="17">
        <v>246</v>
      </c>
      <c r="F10" s="17">
        <v>214</v>
      </c>
      <c r="G10" s="17">
        <v>160</v>
      </c>
      <c r="H10" s="17">
        <v>158</v>
      </c>
      <c r="I10" s="17">
        <v>160</v>
      </c>
      <c r="J10" s="18">
        <v>1085</v>
      </c>
      <c r="K10" s="19">
        <v>180.83333333333334</v>
      </c>
    </row>
    <row r="11" spans="1:11" ht="15.75">
      <c r="A11" s="1">
        <v>4</v>
      </c>
      <c r="B11" s="20" t="s">
        <v>44</v>
      </c>
      <c r="C11" s="21" t="s">
        <v>16</v>
      </c>
      <c r="D11" s="21">
        <v>161</v>
      </c>
      <c r="E11" s="21">
        <v>197</v>
      </c>
      <c r="F11" s="21">
        <v>207</v>
      </c>
      <c r="G11" s="21">
        <v>130</v>
      </c>
      <c r="H11" s="21">
        <v>177</v>
      </c>
      <c r="I11" s="21">
        <v>189</v>
      </c>
      <c r="J11" s="22">
        <v>1061</v>
      </c>
      <c r="K11" s="23">
        <v>176.83333333333334</v>
      </c>
    </row>
    <row r="12" spans="1:11" ht="15.75">
      <c r="A12" s="1">
        <v>5</v>
      </c>
      <c r="B12" s="20" t="s">
        <v>45</v>
      </c>
      <c r="C12" s="21" t="s">
        <v>18</v>
      </c>
      <c r="D12" s="21">
        <v>180</v>
      </c>
      <c r="E12" s="21">
        <v>135</v>
      </c>
      <c r="F12" s="21">
        <v>224</v>
      </c>
      <c r="G12" s="21">
        <v>176</v>
      </c>
      <c r="H12" s="21">
        <v>163</v>
      </c>
      <c r="I12" s="21">
        <v>181</v>
      </c>
      <c r="J12" s="22">
        <v>1059</v>
      </c>
      <c r="K12" s="23">
        <v>176.5</v>
      </c>
    </row>
    <row r="13" spans="1:11" ht="15.75">
      <c r="A13" s="1">
        <v>6</v>
      </c>
      <c r="B13" s="20" t="s">
        <v>46</v>
      </c>
      <c r="C13" s="21" t="s">
        <v>20</v>
      </c>
      <c r="D13" s="21">
        <v>183</v>
      </c>
      <c r="E13" s="21">
        <v>170</v>
      </c>
      <c r="F13" s="21">
        <v>158</v>
      </c>
      <c r="G13" s="21">
        <v>206</v>
      </c>
      <c r="H13" s="21">
        <v>148</v>
      </c>
      <c r="I13" s="21">
        <v>155</v>
      </c>
      <c r="J13" s="22">
        <v>1020</v>
      </c>
      <c r="K13" s="23">
        <v>170</v>
      </c>
    </row>
    <row r="14" spans="1:11" ht="15.75">
      <c r="A14" s="1">
        <v>7</v>
      </c>
      <c r="B14" s="20" t="s">
        <v>47</v>
      </c>
      <c r="C14" s="21" t="s">
        <v>14</v>
      </c>
      <c r="D14" s="21">
        <v>183</v>
      </c>
      <c r="E14" s="21">
        <v>167</v>
      </c>
      <c r="F14" s="21">
        <v>179</v>
      </c>
      <c r="G14" s="21">
        <v>148</v>
      </c>
      <c r="H14" s="21">
        <v>166</v>
      </c>
      <c r="I14" s="21">
        <v>173</v>
      </c>
      <c r="J14" s="22">
        <v>1016</v>
      </c>
      <c r="K14" s="23">
        <v>169.33333333333334</v>
      </c>
    </row>
    <row r="15" spans="1:11" ht="15.75">
      <c r="A15" s="1">
        <v>8</v>
      </c>
      <c r="B15" s="20" t="s">
        <v>48</v>
      </c>
      <c r="C15" s="21" t="s">
        <v>16</v>
      </c>
      <c r="D15" s="21">
        <v>200</v>
      </c>
      <c r="E15" s="21">
        <v>116</v>
      </c>
      <c r="F15" s="21">
        <v>154</v>
      </c>
      <c r="G15" s="21">
        <v>164</v>
      </c>
      <c r="H15" s="21">
        <v>182</v>
      </c>
      <c r="I15" s="21">
        <v>186</v>
      </c>
      <c r="J15" s="22">
        <v>1002</v>
      </c>
      <c r="K15" s="23">
        <v>167</v>
      </c>
    </row>
    <row r="16" spans="1:11" ht="15.75">
      <c r="A16" s="1">
        <v>9</v>
      </c>
      <c r="B16" s="20" t="s">
        <v>49</v>
      </c>
      <c r="C16" s="21" t="s">
        <v>16</v>
      </c>
      <c r="D16" s="21">
        <v>180</v>
      </c>
      <c r="E16" s="21">
        <v>133</v>
      </c>
      <c r="F16" s="21">
        <v>147</v>
      </c>
      <c r="G16" s="21">
        <v>132</v>
      </c>
      <c r="H16" s="21">
        <v>163</v>
      </c>
      <c r="I16" s="21">
        <v>198</v>
      </c>
      <c r="J16" s="22">
        <v>953</v>
      </c>
      <c r="K16" s="23">
        <v>158.83333333333334</v>
      </c>
    </row>
    <row r="17" spans="1:11" ht="15.75">
      <c r="A17" s="1">
        <v>10</v>
      </c>
      <c r="B17" s="20" t="s">
        <v>50</v>
      </c>
      <c r="C17" s="21" t="s">
        <v>18</v>
      </c>
      <c r="D17" s="21">
        <v>168</v>
      </c>
      <c r="E17" s="21">
        <v>140</v>
      </c>
      <c r="F17" s="21">
        <v>152</v>
      </c>
      <c r="G17" s="21">
        <v>153</v>
      </c>
      <c r="H17" s="21">
        <v>155</v>
      </c>
      <c r="I17" s="21">
        <v>177</v>
      </c>
      <c r="J17" s="22">
        <v>945</v>
      </c>
      <c r="K17" s="23">
        <v>157.5</v>
      </c>
    </row>
    <row r="18" spans="1:11" ht="15.75">
      <c r="A18" s="1">
        <v>11</v>
      </c>
      <c r="B18" s="20" t="s">
        <v>51</v>
      </c>
      <c r="C18" s="21" t="s">
        <v>14</v>
      </c>
      <c r="D18" s="21">
        <v>166</v>
      </c>
      <c r="E18" s="21">
        <v>166</v>
      </c>
      <c r="F18" s="21">
        <v>158</v>
      </c>
      <c r="G18" s="21">
        <v>152</v>
      </c>
      <c r="H18" s="21">
        <v>138</v>
      </c>
      <c r="I18" s="21">
        <v>163</v>
      </c>
      <c r="J18" s="22">
        <v>943</v>
      </c>
      <c r="K18" s="23">
        <v>157.16666666666666</v>
      </c>
    </row>
    <row r="19" spans="1:11" ht="15.75">
      <c r="A19" s="1">
        <v>12</v>
      </c>
      <c r="B19" s="20" t="s">
        <v>52</v>
      </c>
      <c r="C19" s="21" t="s">
        <v>30</v>
      </c>
      <c r="D19" s="21">
        <v>132</v>
      </c>
      <c r="E19" s="21">
        <v>175</v>
      </c>
      <c r="F19" s="21">
        <v>164</v>
      </c>
      <c r="G19" s="21">
        <v>133</v>
      </c>
      <c r="H19" s="21">
        <v>135</v>
      </c>
      <c r="I19" s="21">
        <v>200</v>
      </c>
      <c r="J19" s="22">
        <v>939</v>
      </c>
      <c r="K19" s="23">
        <v>156.5</v>
      </c>
    </row>
    <row r="20" spans="1:11" ht="15.75">
      <c r="A20" s="1">
        <v>13</v>
      </c>
      <c r="B20" s="20" t="s">
        <v>53</v>
      </c>
      <c r="C20" s="21" t="s">
        <v>16</v>
      </c>
      <c r="D20" s="21">
        <v>132</v>
      </c>
      <c r="E20" s="21">
        <v>131</v>
      </c>
      <c r="F20" s="21">
        <v>170</v>
      </c>
      <c r="G20" s="21">
        <v>143</v>
      </c>
      <c r="H20" s="21">
        <v>160</v>
      </c>
      <c r="I20" s="21">
        <v>165</v>
      </c>
      <c r="J20" s="22">
        <v>901</v>
      </c>
      <c r="K20" s="23">
        <v>150.16666666666666</v>
      </c>
    </row>
    <row r="21" spans="1:11" ht="15.75">
      <c r="A21" s="1">
        <v>14</v>
      </c>
      <c r="B21" s="20" t="s">
        <v>54</v>
      </c>
      <c r="C21" s="21" t="s">
        <v>20</v>
      </c>
      <c r="D21" s="21">
        <v>133</v>
      </c>
      <c r="E21" s="21">
        <v>158</v>
      </c>
      <c r="F21" s="21">
        <v>125</v>
      </c>
      <c r="G21" s="21">
        <v>166</v>
      </c>
      <c r="H21" s="21">
        <v>156</v>
      </c>
      <c r="I21" s="21">
        <v>118</v>
      </c>
      <c r="J21" s="22">
        <v>856</v>
      </c>
      <c r="K21" s="23">
        <v>142.66666666666666</v>
      </c>
    </row>
    <row r="22" spans="1:11" ht="15.75">
      <c r="A22" s="1">
        <v>15</v>
      </c>
      <c r="B22" s="20" t="s">
        <v>55</v>
      </c>
      <c r="C22" s="21" t="s">
        <v>30</v>
      </c>
      <c r="D22" s="21">
        <v>118</v>
      </c>
      <c r="E22" s="21">
        <v>134</v>
      </c>
      <c r="F22" s="21">
        <v>160</v>
      </c>
      <c r="G22" s="21">
        <v>127</v>
      </c>
      <c r="H22" s="21">
        <v>108</v>
      </c>
      <c r="I22" s="21">
        <v>121</v>
      </c>
      <c r="J22" s="22">
        <v>768</v>
      </c>
      <c r="K22" s="23">
        <v>128</v>
      </c>
    </row>
    <row r="23" spans="1:11" ht="15.75">
      <c r="A23" s="1">
        <v>16</v>
      </c>
      <c r="B23" s="20" t="s">
        <v>56</v>
      </c>
      <c r="C23" s="21" t="s">
        <v>20</v>
      </c>
      <c r="D23" s="21">
        <v>100</v>
      </c>
      <c r="E23" s="21">
        <v>135</v>
      </c>
      <c r="F23" s="21">
        <v>115</v>
      </c>
      <c r="G23" s="21">
        <v>107</v>
      </c>
      <c r="H23" s="21">
        <v>94</v>
      </c>
      <c r="I23" s="21">
        <v>148</v>
      </c>
      <c r="J23" s="22">
        <v>699</v>
      </c>
      <c r="K23" s="23">
        <v>116.5</v>
      </c>
    </row>
    <row r="24" spans="1:11" ht="15.75">
      <c r="A24" s="1">
        <v>17</v>
      </c>
      <c r="B24" s="20" t="s">
        <v>57</v>
      </c>
      <c r="C24" s="21" t="s">
        <v>20</v>
      </c>
      <c r="D24" s="21">
        <v>113</v>
      </c>
      <c r="E24" s="21">
        <v>81</v>
      </c>
      <c r="F24" s="21">
        <v>137</v>
      </c>
      <c r="G24" s="21">
        <v>113</v>
      </c>
      <c r="H24" s="21">
        <v>103</v>
      </c>
      <c r="I24" s="21">
        <v>127</v>
      </c>
      <c r="J24" s="22">
        <v>674</v>
      </c>
      <c r="K24" s="23">
        <v>112.33333333333333</v>
      </c>
    </row>
  </sheetData>
  <mergeCells count="3">
    <mergeCell ref="B1:K1"/>
    <mergeCell ref="B2:K2"/>
    <mergeCell ref="B4:K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B6" sqref="B6"/>
    </sheetView>
  </sheetViews>
  <sheetFormatPr defaultColWidth="11.421875" defaultRowHeight="12.75"/>
  <cols>
    <col min="1" max="1" width="3.8515625" style="0" customWidth="1"/>
    <col min="2" max="2" width="34.00390625" style="0" bestFit="1" customWidth="1"/>
    <col min="3" max="8" width="4.00390625" style="0" bestFit="1" customWidth="1"/>
    <col min="9" max="9" width="7.140625" style="0" bestFit="1" customWidth="1"/>
    <col min="10" max="10" width="11.00390625" style="0" bestFit="1" customWidth="1"/>
  </cols>
  <sheetData>
    <row r="1" spans="2:10" ht="18">
      <c r="B1" s="24" t="s">
        <v>58</v>
      </c>
      <c r="C1" s="24"/>
      <c r="D1" s="24"/>
      <c r="E1" s="24"/>
      <c r="F1" s="24"/>
      <c r="G1" s="24"/>
      <c r="H1" s="24"/>
      <c r="I1" s="24"/>
      <c r="J1" s="24"/>
    </row>
    <row r="2" spans="2:10" ht="15.75">
      <c r="B2" s="44" t="s">
        <v>1</v>
      </c>
      <c r="C2" s="44"/>
      <c r="D2" s="44"/>
      <c r="E2" s="44"/>
      <c r="F2" s="44"/>
      <c r="G2" s="44"/>
      <c r="H2" s="44"/>
      <c r="I2" s="44"/>
      <c r="J2" s="44"/>
    </row>
    <row r="3" spans="3:10" ht="12.75">
      <c r="C3" s="2"/>
      <c r="D3" s="2"/>
      <c r="E3" s="2"/>
      <c r="F3" s="2"/>
      <c r="G3" s="2"/>
      <c r="H3" s="2"/>
      <c r="I3" s="25"/>
      <c r="J3" s="26"/>
    </row>
    <row r="4" spans="2:10" ht="18">
      <c r="B4" s="24" t="s">
        <v>59</v>
      </c>
      <c r="C4" s="24"/>
      <c r="D4" s="24"/>
      <c r="E4" s="24"/>
      <c r="F4" s="24"/>
      <c r="G4" s="24"/>
      <c r="H4" s="24"/>
      <c r="I4" s="24"/>
      <c r="J4" s="24"/>
    </row>
    <row r="5" spans="3:10" ht="12.75">
      <c r="C5" s="2"/>
      <c r="D5" s="2"/>
      <c r="E5" s="2"/>
      <c r="F5" s="2"/>
      <c r="G5" s="2"/>
      <c r="H5" s="2"/>
      <c r="I5" s="25"/>
      <c r="J5" s="26"/>
    </row>
    <row r="6" spans="2:10" ht="12.75">
      <c r="B6" s="4" t="s">
        <v>3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27" t="s">
        <v>12</v>
      </c>
    </row>
    <row r="7" spans="3:10" ht="12.75">
      <c r="C7" s="2"/>
      <c r="D7" s="2"/>
      <c r="E7" s="2"/>
      <c r="F7" s="2"/>
      <c r="G7" s="2"/>
      <c r="H7" s="2"/>
      <c r="I7" s="25"/>
      <c r="J7" s="26"/>
    </row>
    <row r="8" spans="1:10" ht="15.75">
      <c r="A8" s="1">
        <v>1</v>
      </c>
      <c r="B8" s="28" t="s">
        <v>21</v>
      </c>
      <c r="C8" s="29">
        <v>192</v>
      </c>
      <c r="D8" s="29">
        <v>179</v>
      </c>
      <c r="E8" s="29">
        <v>203</v>
      </c>
      <c r="F8" s="29">
        <v>215</v>
      </c>
      <c r="G8" s="29">
        <v>226</v>
      </c>
      <c r="H8" s="29">
        <v>165</v>
      </c>
      <c r="I8" s="29">
        <v>1180</v>
      </c>
      <c r="J8" s="30">
        <f>I8/6</f>
        <v>196.66666666666666</v>
      </c>
    </row>
    <row r="9" spans="1:10" ht="15.75">
      <c r="A9" s="1"/>
      <c r="B9" s="31" t="s">
        <v>13</v>
      </c>
      <c r="C9" s="32">
        <v>199</v>
      </c>
      <c r="D9" s="32">
        <v>174</v>
      </c>
      <c r="E9" s="32">
        <v>204</v>
      </c>
      <c r="F9" s="32">
        <v>182</v>
      </c>
      <c r="G9" s="32">
        <v>202</v>
      </c>
      <c r="H9" s="32">
        <v>225</v>
      </c>
      <c r="I9" s="32">
        <v>1186</v>
      </c>
      <c r="J9" s="33">
        <f>I9/6</f>
        <v>197.66666666666666</v>
      </c>
    </row>
    <row r="10" spans="1:10" ht="15.75">
      <c r="A10" s="1"/>
      <c r="B10" s="34" t="s">
        <v>14</v>
      </c>
      <c r="C10" s="35">
        <f>SUM(C8:C9)</f>
        <v>391</v>
      </c>
      <c r="D10" s="35">
        <f>SUM(D8:D9)</f>
        <v>353</v>
      </c>
      <c r="E10" s="35">
        <f>SUM(E8:E9)</f>
        <v>407</v>
      </c>
      <c r="F10" s="35">
        <f>SUM(F8:F9)</f>
        <v>397</v>
      </c>
      <c r="G10" s="35">
        <f>SUM(G8:G9)</f>
        <v>428</v>
      </c>
      <c r="H10" s="35">
        <f>SUM(H8:H9)</f>
        <v>390</v>
      </c>
      <c r="I10" s="35">
        <f>SUM(I8:I9)</f>
        <v>2366</v>
      </c>
      <c r="J10" s="36">
        <f>I10/12</f>
        <v>197.16666666666666</v>
      </c>
    </row>
    <row r="11" spans="1:10" ht="15.75">
      <c r="A11" s="1"/>
      <c r="C11" s="2"/>
      <c r="D11" s="2"/>
      <c r="E11" s="2"/>
      <c r="F11" s="2"/>
      <c r="G11" s="2"/>
      <c r="H11" s="2"/>
      <c r="I11" s="25"/>
      <c r="J11" s="26"/>
    </row>
    <row r="12" spans="1:10" ht="15.75">
      <c r="A12" s="1">
        <v>2</v>
      </c>
      <c r="B12" s="28" t="s">
        <v>15</v>
      </c>
      <c r="C12" s="29">
        <v>199</v>
      </c>
      <c r="D12" s="29">
        <v>211</v>
      </c>
      <c r="E12" s="29">
        <v>222</v>
      </c>
      <c r="F12" s="29">
        <v>157</v>
      </c>
      <c r="G12" s="29">
        <v>215</v>
      </c>
      <c r="H12" s="29">
        <v>178</v>
      </c>
      <c r="I12" s="29">
        <v>1182</v>
      </c>
      <c r="J12" s="30">
        <f>I12/6</f>
        <v>197</v>
      </c>
    </row>
    <row r="13" spans="1:10" ht="15.75">
      <c r="A13" s="1"/>
      <c r="B13" s="31" t="s">
        <v>28</v>
      </c>
      <c r="C13" s="32">
        <v>168</v>
      </c>
      <c r="D13" s="32">
        <v>183</v>
      </c>
      <c r="E13" s="32">
        <v>192</v>
      </c>
      <c r="F13" s="32">
        <v>184</v>
      </c>
      <c r="G13" s="32">
        <v>193</v>
      </c>
      <c r="H13" s="32">
        <v>204</v>
      </c>
      <c r="I13" s="32">
        <v>1124</v>
      </c>
      <c r="J13" s="33">
        <f>I13/6</f>
        <v>187.33333333333334</v>
      </c>
    </row>
    <row r="14" spans="1:10" ht="15.75">
      <c r="A14" s="1"/>
      <c r="B14" s="12" t="s">
        <v>16</v>
      </c>
      <c r="C14" s="14">
        <f>SUM(C12:C13)</f>
        <v>367</v>
      </c>
      <c r="D14" s="14">
        <f>SUM(D12:D13)</f>
        <v>394</v>
      </c>
      <c r="E14" s="14">
        <f>SUM(E12:E13)</f>
        <v>414</v>
      </c>
      <c r="F14" s="14">
        <f>SUM(F12:F13)</f>
        <v>341</v>
      </c>
      <c r="G14" s="14">
        <f>SUM(G12:G13)</f>
        <v>408</v>
      </c>
      <c r="H14" s="14">
        <f>SUM(H12:H13)</f>
        <v>382</v>
      </c>
      <c r="I14" s="14">
        <f>SUM(I12:I13)</f>
        <v>2306</v>
      </c>
      <c r="J14" s="37">
        <f>I14/12</f>
        <v>192.16666666666666</v>
      </c>
    </row>
    <row r="15" spans="1:10" ht="15.75">
      <c r="A15" s="1"/>
      <c r="C15" s="2"/>
      <c r="D15" s="2"/>
      <c r="E15" s="2"/>
      <c r="F15" s="2"/>
      <c r="G15" s="2"/>
      <c r="H15" s="2"/>
      <c r="I15" s="25"/>
      <c r="J15" s="26"/>
    </row>
    <row r="16" spans="1:10" ht="15.75">
      <c r="A16" s="1">
        <v>3</v>
      </c>
      <c r="B16" s="28" t="s">
        <v>22</v>
      </c>
      <c r="C16" s="29">
        <v>150</v>
      </c>
      <c r="D16" s="29">
        <v>191</v>
      </c>
      <c r="E16" s="29">
        <v>184</v>
      </c>
      <c r="F16" s="29">
        <v>176</v>
      </c>
      <c r="G16" s="29">
        <v>169</v>
      </c>
      <c r="H16" s="29">
        <v>182</v>
      </c>
      <c r="I16" s="29">
        <v>1052</v>
      </c>
      <c r="J16" s="30">
        <f>I16/6</f>
        <v>175.33333333333334</v>
      </c>
    </row>
    <row r="17" spans="1:10" ht="15.75">
      <c r="A17" s="1"/>
      <c r="B17" s="31" t="s">
        <v>32</v>
      </c>
      <c r="C17" s="32">
        <v>205</v>
      </c>
      <c r="D17" s="32">
        <v>194</v>
      </c>
      <c r="E17" s="32">
        <v>181</v>
      </c>
      <c r="F17" s="32">
        <v>235</v>
      </c>
      <c r="G17" s="32">
        <v>180</v>
      </c>
      <c r="H17" s="32">
        <v>197</v>
      </c>
      <c r="I17" s="32">
        <v>1192</v>
      </c>
      <c r="J17" s="33">
        <f>I17/6</f>
        <v>198.66666666666666</v>
      </c>
    </row>
    <row r="18" spans="1:10" ht="15.75">
      <c r="A18" s="1"/>
      <c r="B18" s="16" t="s">
        <v>16</v>
      </c>
      <c r="C18" s="18">
        <f>SUM(C16:C17)</f>
        <v>355</v>
      </c>
      <c r="D18" s="18">
        <f>SUM(D16:D17)</f>
        <v>385</v>
      </c>
      <c r="E18" s="18">
        <f>SUM(E16:E17)</f>
        <v>365</v>
      </c>
      <c r="F18" s="18">
        <f>SUM(F16:F17)</f>
        <v>411</v>
      </c>
      <c r="G18" s="18">
        <f>SUM(G16:G17)</f>
        <v>349</v>
      </c>
      <c r="H18" s="18">
        <f>SUM(H16:H17)</f>
        <v>379</v>
      </c>
      <c r="I18" s="18">
        <f>SUM(I16:I17)</f>
        <v>2244</v>
      </c>
      <c r="J18" s="38">
        <f>I18/12</f>
        <v>187</v>
      </c>
    </row>
    <row r="19" spans="1:10" ht="15.75">
      <c r="A19" s="1"/>
      <c r="C19" s="2"/>
      <c r="D19" s="2"/>
      <c r="E19" s="2"/>
      <c r="F19" s="2"/>
      <c r="G19" s="2"/>
      <c r="H19" s="2"/>
      <c r="I19" s="25"/>
      <c r="J19" s="26"/>
    </row>
    <row r="20" spans="1:10" ht="15.75">
      <c r="A20" s="1">
        <v>4</v>
      </c>
      <c r="B20" s="39" t="s">
        <v>19</v>
      </c>
      <c r="C20" s="40">
        <v>163</v>
      </c>
      <c r="D20" s="40">
        <v>222</v>
      </c>
      <c r="E20" s="40">
        <v>172</v>
      </c>
      <c r="F20" s="40">
        <v>195</v>
      </c>
      <c r="G20" s="40">
        <v>185</v>
      </c>
      <c r="H20" s="40">
        <v>191</v>
      </c>
      <c r="I20" s="29">
        <v>1128</v>
      </c>
      <c r="J20" s="30">
        <f>I20/6</f>
        <v>188</v>
      </c>
    </row>
    <row r="21" spans="1:10" ht="15.75">
      <c r="A21" s="1"/>
      <c r="B21" s="20" t="s">
        <v>34</v>
      </c>
      <c r="C21" s="22">
        <v>186</v>
      </c>
      <c r="D21" s="22">
        <v>204</v>
      </c>
      <c r="E21" s="22">
        <v>233</v>
      </c>
      <c r="F21" s="22">
        <v>202</v>
      </c>
      <c r="G21" s="22">
        <v>120</v>
      </c>
      <c r="H21" s="22">
        <v>168</v>
      </c>
      <c r="I21" s="32">
        <v>1113</v>
      </c>
      <c r="J21" s="33">
        <f>I21/6</f>
        <v>185.5</v>
      </c>
    </row>
    <row r="22" spans="1:10" ht="15.75">
      <c r="A22" s="1"/>
      <c r="B22" s="41" t="s">
        <v>20</v>
      </c>
      <c r="C22" s="42">
        <f>SUM(C20:C21)</f>
        <v>349</v>
      </c>
      <c r="D22" s="42">
        <f>SUM(D20:D21)</f>
        <v>426</v>
      </c>
      <c r="E22" s="42">
        <f>SUM(E20:E21)</f>
        <v>405</v>
      </c>
      <c r="F22" s="42">
        <f>SUM(F20:F21)</f>
        <v>397</v>
      </c>
      <c r="G22" s="42">
        <f>SUM(G20:G21)</f>
        <v>305</v>
      </c>
      <c r="H22" s="42">
        <f>SUM(H20:H21)</f>
        <v>359</v>
      </c>
      <c r="I22" s="42">
        <f>SUM(I20:I21)</f>
        <v>2241</v>
      </c>
      <c r="J22" s="43">
        <f>I22/12</f>
        <v>186.75</v>
      </c>
    </row>
    <row r="23" spans="1:10" ht="15.75">
      <c r="A23" s="1"/>
      <c r="C23" s="2"/>
      <c r="D23" s="2"/>
      <c r="E23" s="2"/>
      <c r="F23" s="2"/>
      <c r="G23" s="2"/>
      <c r="H23" s="2"/>
      <c r="I23" s="25"/>
      <c r="J23" s="26"/>
    </row>
    <row r="24" spans="1:10" ht="15.75">
      <c r="A24" s="1">
        <v>5</v>
      </c>
      <c r="B24" s="39" t="s">
        <v>33</v>
      </c>
      <c r="C24" s="40">
        <v>170</v>
      </c>
      <c r="D24" s="40">
        <v>159</v>
      </c>
      <c r="E24" s="40">
        <v>194</v>
      </c>
      <c r="F24" s="40">
        <v>177</v>
      </c>
      <c r="G24" s="40">
        <v>182</v>
      </c>
      <c r="H24" s="40">
        <v>176</v>
      </c>
      <c r="I24" s="29">
        <v>1058</v>
      </c>
      <c r="J24" s="30">
        <f>I24/6</f>
        <v>176.33333333333334</v>
      </c>
    </row>
    <row r="25" spans="1:10" ht="15.75">
      <c r="A25" s="1"/>
      <c r="B25" s="20" t="s">
        <v>29</v>
      </c>
      <c r="C25" s="22">
        <v>221</v>
      </c>
      <c r="D25" s="22">
        <v>199</v>
      </c>
      <c r="E25" s="22">
        <v>187</v>
      </c>
      <c r="F25" s="22">
        <v>203</v>
      </c>
      <c r="G25" s="22">
        <v>193</v>
      </c>
      <c r="H25" s="22">
        <v>169</v>
      </c>
      <c r="I25" s="32">
        <v>1172</v>
      </c>
      <c r="J25" s="33">
        <f>I25/6</f>
        <v>195.33333333333334</v>
      </c>
    </row>
    <row r="26" spans="1:10" ht="15.75">
      <c r="A26" s="1"/>
      <c r="B26" s="41" t="s">
        <v>30</v>
      </c>
      <c r="C26" s="42">
        <f>SUM(C24:C25)</f>
        <v>391</v>
      </c>
      <c r="D26" s="42">
        <f>SUM(D24:D25)</f>
        <v>358</v>
      </c>
      <c r="E26" s="42">
        <f>SUM(E24:E25)</f>
        <v>381</v>
      </c>
      <c r="F26" s="42">
        <f>SUM(F24:F25)</f>
        <v>380</v>
      </c>
      <c r="G26" s="42">
        <f>SUM(G24:G25)</f>
        <v>375</v>
      </c>
      <c r="H26" s="42">
        <f>SUM(H24:H25)</f>
        <v>345</v>
      </c>
      <c r="I26" s="42">
        <f>SUM(I24:I25)</f>
        <v>2230</v>
      </c>
      <c r="J26" s="43">
        <f>I26/12</f>
        <v>185.83333333333334</v>
      </c>
    </row>
    <row r="27" spans="1:10" ht="15.75">
      <c r="A27" s="1"/>
      <c r="C27" s="2"/>
      <c r="D27" s="2"/>
      <c r="E27" s="2"/>
      <c r="F27" s="2"/>
      <c r="G27" s="2"/>
      <c r="H27" s="2"/>
      <c r="I27" s="25"/>
      <c r="J27" s="26"/>
    </row>
    <row r="28" spans="1:10" ht="15.75">
      <c r="A28" s="1">
        <v>6</v>
      </c>
      <c r="B28" s="39" t="s">
        <v>35</v>
      </c>
      <c r="C28" s="40">
        <v>211</v>
      </c>
      <c r="D28" s="40">
        <v>160</v>
      </c>
      <c r="E28" s="40">
        <v>257</v>
      </c>
      <c r="F28" s="40">
        <v>155</v>
      </c>
      <c r="G28" s="40">
        <v>141</v>
      </c>
      <c r="H28" s="40">
        <v>129</v>
      </c>
      <c r="I28" s="29">
        <v>1053</v>
      </c>
      <c r="J28" s="30">
        <f>I28/6</f>
        <v>175.5</v>
      </c>
    </row>
    <row r="29" spans="1:10" ht="15.75">
      <c r="A29" s="1"/>
      <c r="B29" s="20" t="s">
        <v>17</v>
      </c>
      <c r="C29" s="22">
        <v>177</v>
      </c>
      <c r="D29" s="22">
        <v>195</v>
      </c>
      <c r="E29" s="22">
        <v>224</v>
      </c>
      <c r="F29" s="22">
        <v>174</v>
      </c>
      <c r="G29" s="22">
        <v>160</v>
      </c>
      <c r="H29" s="22">
        <v>160</v>
      </c>
      <c r="I29" s="32">
        <v>1090</v>
      </c>
      <c r="J29" s="33">
        <f>I29/6</f>
        <v>181.66666666666666</v>
      </c>
    </row>
    <row r="30" spans="1:10" ht="15.75">
      <c r="A30" s="1"/>
      <c r="B30" s="41" t="s">
        <v>18</v>
      </c>
      <c r="C30" s="42">
        <f>SUM(C28:C29)</f>
        <v>388</v>
      </c>
      <c r="D30" s="42">
        <f>SUM(D28:D29)</f>
        <v>355</v>
      </c>
      <c r="E30" s="42">
        <f>SUM(E28:E29)</f>
        <v>481</v>
      </c>
      <c r="F30" s="42">
        <f>SUM(F28:F29)</f>
        <v>329</v>
      </c>
      <c r="G30" s="42">
        <f>SUM(G28:G29)</f>
        <v>301</v>
      </c>
      <c r="H30" s="42">
        <f>SUM(H28:H29)</f>
        <v>289</v>
      </c>
      <c r="I30" s="42">
        <f>SUM(I28:I29)</f>
        <v>2143</v>
      </c>
      <c r="J30" s="43">
        <f>I30/12</f>
        <v>178.58333333333334</v>
      </c>
    </row>
    <row r="31" spans="1:10" ht="15.75">
      <c r="A31" s="1"/>
      <c r="C31" s="2"/>
      <c r="D31" s="2"/>
      <c r="E31" s="2"/>
      <c r="F31" s="2"/>
      <c r="G31" s="2"/>
      <c r="H31" s="2"/>
      <c r="I31" s="25"/>
      <c r="J31" s="26"/>
    </row>
    <row r="32" spans="1:10" ht="15.75">
      <c r="A32" s="1">
        <v>7</v>
      </c>
      <c r="B32" s="39" t="s">
        <v>23</v>
      </c>
      <c r="C32" s="40">
        <v>189</v>
      </c>
      <c r="D32" s="40">
        <v>199</v>
      </c>
      <c r="E32" s="40">
        <v>144</v>
      </c>
      <c r="F32" s="40">
        <v>153</v>
      </c>
      <c r="G32" s="40">
        <v>129</v>
      </c>
      <c r="H32" s="40">
        <v>212</v>
      </c>
      <c r="I32" s="29">
        <v>1026</v>
      </c>
      <c r="J32" s="30">
        <f>I32/6</f>
        <v>171</v>
      </c>
    </row>
    <row r="33" spans="1:10" ht="15.75">
      <c r="A33" s="1"/>
      <c r="B33" s="20" t="s">
        <v>25</v>
      </c>
      <c r="C33" s="22">
        <v>189</v>
      </c>
      <c r="D33" s="22">
        <v>190</v>
      </c>
      <c r="E33" s="22">
        <v>189</v>
      </c>
      <c r="F33" s="22">
        <v>148</v>
      </c>
      <c r="G33" s="22">
        <v>172</v>
      </c>
      <c r="H33" s="22">
        <v>183</v>
      </c>
      <c r="I33" s="32">
        <v>1071</v>
      </c>
      <c r="J33" s="33">
        <f>I33/6</f>
        <v>178.5</v>
      </c>
    </row>
    <row r="34" spans="1:10" ht="15.75">
      <c r="A34" s="1"/>
      <c r="B34" s="41" t="s">
        <v>24</v>
      </c>
      <c r="C34" s="42">
        <f>SUM(C32:C33)</f>
        <v>378</v>
      </c>
      <c r="D34" s="42">
        <f>SUM(D32:D33)</f>
        <v>389</v>
      </c>
      <c r="E34" s="42">
        <f>SUM(E32:E33)</f>
        <v>333</v>
      </c>
      <c r="F34" s="42">
        <f>SUM(F32:F33)</f>
        <v>301</v>
      </c>
      <c r="G34" s="42">
        <f>SUM(G32:G33)</f>
        <v>301</v>
      </c>
      <c r="H34" s="42">
        <f>SUM(H32:H33)</f>
        <v>395</v>
      </c>
      <c r="I34" s="42">
        <f>SUM(I32:I33)</f>
        <v>2097</v>
      </c>
      <c r="J34" s="43">
        <f>I34/12</f>
        <v>174.75</v>
      </c>
    </row>
    <row r="35" spans="1:10" ht="15.75">
      <c r="A35" s="1"/>
      <c r="C35" s="2"/>
      <c r="D35" s="2"/>
      <c r="E35" s="2"/>
      <c r="F35" s="2"/>
      <c r="G35" s="2"/>
      <c r="H35" s="2"/>
      <c r="I35" s="25"/>
      <c r="J35" s="26"/>
    </row>
    <row r="36" spans="1:10" ht="15.75">
      <c r="A36" s="1">
        <v>8</v>
      </c>
      <c r="B36" s="39" t="s">
        <v>36</v>
      </c>
      <c r="C36" s="40">
        <v>163</v>
      </c>
      <c r="D36" s="40">
        <v>168</v>
      </c>
      <c r="E36" s="40">
        <v>159</v>
      </c>
      <c r="F36" s="40">
        <v>143</v>
      </c>
      <c r="G36" s="40">
        <v>144</v>
      </c>
      <c r="H36" s="40">
        <v>172</v>
      </c>
      <c r="I36" s="29">
        <v>949</v>
      </c>
      <c r="J36" s="30">
        <f>I36/6</f>
        <v>158.16666666666666</v>
      </c>
    </row>
    <row r="37" spans="1:10" ht="15.75">
      <c r="A37" s="1"/>
      <c r="B37" s="20" t="s">
        <v>31</v>
      </c>
      <c r="C37" s="22">
        <v>175</v>
      </c>
      <c r="D37" s="22">
        <v>162</v>
      </c>
      <c r="E37" s="22">
        <v>162</v>
      </c>
      <c r="F37" s="22">
        <v>140</v>
      </c>
      <c r="G37" s="22">
        <v>169</v>
      </c>
      <c r="H37" s="22">
        <v>174</v>
      </c>
      <c r="I37" s="32">
        <v>982</v>
      </c>
      <c r="J37" s="33">
        <f>I37/6</f>
        <v>163.66666666666666</v>
      </c>
    </row>
    <row r="38" spans="1:10" ht="15.75">
      <c r="A38" s="1"/>
      <c r="B38" s="41" t="s">
        <v>14</v>
      </c>
      <c r="C38" s="42">
        <f>SUM(C36:C37)</f>
        <v>338</v>
      </c>
      <c r="D38" s="42">
        <f>SUM(D36:D37)</f>
        <v>330</v>
      </c>
      <c r="E38" s="42">
        <f>SUM(E36:E37)</f>
        <v>321</v>
      </c>
      <c r="F38" s="42">
        <f>SUM(F36:F37)</f>
        <v>283</v>
      </c>
      <c r="G38" s="42">
        <f>SUM(G36:G37)</f>
        <v>313</v>
      </c>
      <c r="H38" s="42">
        <f>SUM(H36:H37)</f>
        <v>346</v>
      </c>
      <c r="I38" s="42">
        <f>SUM(I36:I37)</f>
        <v>1931</v>
      </c>
      <c r="J38" s="43">
        <f>I38/12</f>
        <v>160.91666666666666</v>
      </c>
    </row>
    <row r="39" spans="1:10" ht="15.75">
      <c r="A39" s="1"/>
      <c r="C39" s="2"/>
      <c r="D39" s="2"/>
      <c r="E39" s="2"/>
      <c r="F39" s="2"/>
      <c r="G39" s="2"/>
      <c r="H39" s="2"/>
      <c r="I39" s="25"/>
      <c r="J39" s="26"/>
    </row>
    <row r="40" spans="1:10" ht="15.75">
      <c r="A40" s="1">
        <v>9</v>
      </c>
      <c r="B40" s="39" t="s">
        <v>38</v>
      </c>
      <c r="C40" s="40">
        <v>172</v>
      </c>
      <c r="D40" s="40">
        <v>182</v>
      </c>
      <c r="E40" s="40">
        <v>143</v>
      </c>
      <c r="F40" s="40">
        <v>154</v>
      </c>
      <c r="G40" s="40">
        <v>138</v>
      </c>
      <c r="H40" s="40">
        <v>125</v>
      </c>
      <c r="I40" s="29">
        <v>914</v>
      </c>
      <c r="J40" s="30">
        <f>I40/6</f>
        <v>152.33333333333334</v>
      </c>
    </row>
    <row r="41" spans="1:10" ht="15.75">
      <c r="A41" s="1"/>
      <c r="B41" s="20" t="s">
        <v>37</v>
      </c>
      <c r="C41" s="22">
        <v>161</v>
      </c>
      <c r="D41" s="22">
        <v>150</v>
      </c>
      <c r="E41" s="22">
        <v>130</v>
      </c>
      <c r="F41" s="22">
        <v>203</v>
      </c>
      <c r="G41" s="22">
        <v>153</v>
      </c>
      <c r="H41" s="22">
        <v>122</v>
      </c>
      <c r="I41" s="32">
        <v>919</v>
      </c>
      <c r="J41" s="33">
        <f>I41/6</f>
        <v>153.16666666666666</v>
      </c>
    </row>
    <row r="42" spans="1:10" ht="15.75">
      <c r="A42" s="1"/>
      <c r="B42" s="41" t="s">
        <v>20</v>
      </c>
      <c r="C42" s="42">
        <f>SUM(C40:C41)</f>
        <v>333</v>
      </c>
      <c r="D42" s="42">
        <f>SUM(D40:D41)</f>
        <v>332</v>
      </c>
      <c r="E42" s="42">
        <f>SUM(E40:E41)</f>
        <v>273</v>
      </c>
      <c r="F42" s="42">
        <f>SUM(F40:F41)</f>
        <v>357</v>
      </c>
      <c r="G42" s="42">
        <f>SUM(G40:G41)</f>
        <v>291</v>
      </c>
      <c r="H42" s="42">
        <f>SUM(H40:H41)</f>
        <v>247</v>
      </c>
      <c r="I42" s="42">
        <f>SUM(I40:I41)</f>
        <v>1833</v>
      </c>
      <c r="J42" s="43">
        <f>I42/12</f>
        <v>152.75</v>
      </c>
    </row>
    <row r="43" spans="3:10" ht="12.75">
      <c r="C43" s="2"/>
      <c r="D43" s="2"/>
      <c r="E43" s="2"/>
      <c r="F43" s="2"/>
      <c r="G43" s="2"/>
      <c r="H43" s="2"/>
      <c r="I43" s="25"/>
      <c r="J43" s="26"/>
    </row>
    <row r="44" spans="3:10" ht="12.75">
      <c r="C44" s="2"/>
      <c r="D44" s="2"/>
      <c r="E44" s="2"/>
      <c r="F44" s="2"/>
      <c r="G44" s="2"/>
      <c r="H44" s="2"/>
      <c r="I44" s="25"/>
      <c r="J44" s="26"/>
    </row>
    <row r="45" spans="2:10" ht="12.75">
      <c r="B45" s="39" t="s">
        <v>26</v>
      </c>
      <c r="C45" s="40">
        <v>197</v>
      </c>
      <c r="D45" s="40">
        <v>194</v>
      </c>
      <c r="E45" s="40">
        <v>167</v>
      </c>
      <c r="F45" s="40">
        <v>203</v>
      </c>
      <c r="G45" s="40">
        <v>245</v>
      </c>
      <c r="H45" s="40">
        <v>174</v>
      </c>
      <c r="I45" s="29">
        <v>1180</v>
      </c>
      <c r="J45" s="30">
        <f>I45/6</f>
        <v>196.66666666666666</v>
      </c>
    </row>
    <row r="46" spans="2:10" ht="12.75">
      <c r="B46" s="20" t="s">
        <v>27</v>
      </c>
      <c r="C46" s="22">
        <v>219</v>
      </c>
      <c r="D46" s="22">
        <v>179</v>
      </c>
      <c r="E46" s="22">
        <v>218</v>
      </c>
      <c r="F46" s="22">
        <v>158</v>
      </c>
      <c r="G46" s="22">
        <v>175</v>
      </c>
      <c r="H46" s="22">
        <v>159</v>
      </c>
      <c r="I46" s="32">
        <v>1108</v>
      </c>
      <c r="J46" s="33">
        <f>I46/6</f>
        <v>184.66666666666666</v>
      </c>
    </row>
    <row r="47" spans="2:10" ht="12.75">
      <c r="B47" s="20" t="s">
        <v>39</v>
      </c>
      <c r="C47" s="22">
        <v>146</v>
      </c>
      <c r="D47" s="22">
        <v>137</v>
      </c>
      <c r="E47" s="22">
        <v>148</v>
      </c>
      <c r="F47" s="22">
        <v>131</v>
      </c>
      <c r="G47" s="22">
        <v>156</v>
      </c>
      <c r="H47" s="22">
        <v>146</v>
      </c>
      <c r="I47" s="32">
        <v>864</v>
      </c>
      <c r="J47" s="33">
        <f>I47/6</f>
        <v>144</v>
      </c>
    </row>
  </sheetData>
  <mergeCells count="3">
    <mergeCell ref="B1:J1"/>
    <mergeCell ref="B2:J2"/>
    <mergeCell ref="B4:J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B6" sqref="B6"/>
    </sheetView>
  </sheetViews>
  <sheetFormatPr defaultColWidth="11.421875" defaultRowHeight="12.75"/>
  <cols>
    <col min="1" max="1" width="4.140625" style="0" customWidth="1"/>
    <col min="2" max="2" width="31.8515625" style="0" bestFit="1" customWidth="1"/>
    <col min="3" max="8" width="4.00390625" style="0" bestFit="1" customWidth="1"/>
    <col min="9" max="9" width="7.140625" style="0" bestFit="1" customWidth="1"/>
    <col min="10" max="10" width="11.00390625" style="0" bestFit="1" customWidth="1"/>
  </cols>
  <sheetData>
    <row r="1" spans="2:10" ht="18">
      <c r="B1" s="24" t="s">
        <v>58</v>
      </c>
      <c r="C1" s="24"/>
      <c r="D1" s="24"/>
      <c r="E1" s="24"/>
      <c r="F1" s="24"/>
      <c r="G1" s="24"/>
      <c r="H1" s="24"/>
      <c r="I1" s="24"/>
      <c r="J1" s="24"/>
    </row>
    <row r="2" spans="2:10" ht="15.75">
      <c r="B2" s="44" t="s">
        <v>1</v>
      </c>
      <c r="C2" s="44"/>
      <c r="D2" s="44"/>
      <c r="E2" s="44"/>
      <c r="F2" s="44"/>
      <c r="G2" s="44"/>
      <c r="H2" s="44"/>
      <c r="I2" s="44"/>
      <c r="J2" s="44"/>
    </row>
    <row r="3" spans="3:10" ht="12.75">
      <c r="C3" s="2"/>
      <c r="D3" s="2"/>
      <c r="E3" s="2"/>
      <c r="F3" s="2"/>
      <c r="G3" s="2"/>
      <c r="H3" s="2"/>
      <c r="I3" s="25"/>
      <c r="J3" s="26"/>
    </row>
    <row r="4" spans="2:10" ht="18">
      <c r="B4" s="24" t="s">
        <v>60</v>
      </c>
      <c r="C4" s="24"/>
      <c r="D4" s="24"/>
      <c r="E4" s="24"/>
      <c r="F4" s="24"/>
      <c r="G4" s="24"/>
      <c r="H4" s="24"/>
      <c r="I4" s="24"/>
      <c r="J4" s="24"/>
    </row>
    <row r="5" spans="3:10" ht="12.75">
      <c r="C5" s="2"/>
      <c r="D5" s="2"/>
      <c r="E5" s="2"/>
      <c r="F5" s="2"/>
      <c r="G5" s="2"/>
      <c r="H5" s="2"/>
      <c r="I5" s="25"/>
      <c r="J5" s="26"/>
    </row>
    <row r="6" spans="2:10" ht="12.75">
      <c r="B6" s="4" t="s">
        <v>3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27" t="s">
        <v>12</v>
      </c>
    </row>
    <row r="7" spans="3:10" ht="12.75">
      <c r="C7" s="2"/>
      <c r="D7" s="2"/>
      <c r="E7" s="2"/>
      <c r="F7" s="2"/>
      <c r="G7" s="2"/>
      <c r="H7" s="2"/>
      <c r="I7" s="25"/>
      <c r="J7" s="26"/>
    </row>
    <row r="8" spans="1:10" ht="15.75">
      <c r="A8" s="1">
        <v>1</v>
      </c>
      <c r="B8" s="28" t="s">
        <v>41</v>
      </c>
      <c r="C8" s="29">
        <v>199</v>
      </c>
      <c r="D8" s="29">
        <v>193</v>
      </c>
      <c r="E8" s="29">
        <v>180</v>
      </c>
      <c r="F8" s="29">
        <v>166</v>
      </c>
      <c r="G8" s="29">
        <v>235</v>
      </c>
      <c r="H8" s="29">
        <v>227</v>
      </c>
      <c r="I8" s="29">
        <v>1200</v>
      </c>
      <c r="J8" s="30">
        <f>I8/6</f>
        <v>200</v>
      </c>
    </row>
    <row r="9" spans="1:10" ht="15.75">
      <c r="A9" s="1"/>
      <c r="B9" s="31" t="s">
        <v>42</v>
      </c>
      <c r="C9" s="32">
        <v>179</v>
      </c>
      <c r="D9" s="32">
        <v>234</v>
      </c>
      <c r="E9" s="32">
        <v>211</v>
      </c>
      <c r="F9" s="32">
        <v>163</v>
      </c>
      <c r="G9" s="32">
        <v>187</v>
      </c>
      <c r="H9" s="32">
        <v>175</v>
      </c>
      <c r="I9" s="32">
        <v>1149</v>
      </c>
      <c r="J9" s="33">
        <f>I9/6</f>
        <v>191.5</v>
      </c>
    </row>
    <row r="10" spans="1:10" ht="15.75">
      <c r="A10" s="1"/>
      <c r="B10" s="34" t="s">
        <v>14</v>
      </c>
      <c r="C10" s="35">
        <f>SUM(C8:C9)</f>
        <v>378</v>
      </c>
      <c r="D10" s="35">
        <f>SUM(D8:D9)</f>
        <v>427</v>
      </c>
      <c r="E10" s="35">
        <f>SUM(E8:E9)</f>
        <v>391</v>
      </c>
      <c r="F10" s="35">
        <f>SUM(F8:F9)</f>
        <v>329</v>
      </c>
      <c r="G10" s="35">
        <f>SUM(G8:G9)</f>
        <v>422</v>
      </c>
      <c r="H10" s="35">
        <f>SUM(H8:H9)</f>
        <v>402</v>
      </c>
      <c r="I10" s="35">
        <f>SUM(I8:I9)</f>
        <v>2349</v>
      </c>
      <c r="J10" s="36">
        <f>I10/12</f>
        <v>195.75</v>
      </c>
    </row>
    <row r="11" spans="1:10" ht="15.75">
      <c r="A11" s="1"/>
      <c r="C11" s="2"/>
      <c r="D11" s="2"/>
      <c r="E11" s="2"/>
      <c r="F11" s="2"/>
      <c r="G11" s="2"/>
      <c r="H11" s="2"/>
      <c r="I11" s="25"/>
      <c r="J11" s="26"/>
    </row>
    <row r="12" spans="1:10" ht="15.75">
      <c r="A12" s="1">
        <v>2</v>
      </c>
      <c r="B12" s="28" t="s">
        <v>44</v>
      </c>
      <c r="C12" s="29">
        <v>225</v>
      </c>
      <c r="D12" s="29">
        <v>152</v>
      </c>
      <c r="E12" s="29">
        <v>226</v>
      </c>
      <c r="F12" s="29">
        <v>173</v>
      </c>
      <c r="G12" s="29">
        <v>185</v>
      </c>
      <c r="H12" s="29">
        <v>200</v>
      </c>
      <c r="I12" s="29">
        <v>1161</v>
      </c>
      <c r="J12" s="30">
        <f>I12/6</f>
        <v>193.5</v>
      </c>
    </row>
    <row r="13" spans="1:10" ht="15.75">
      <c r="A13" s="1"/>
      <c r="B13" s="31" t="s">
        <v>49</v>
      </c>
      <c r="C13" s="32">
        <v>128</v>
      </c>
      <c r="D13" s="32">
        <v>142</v>
      </c>
      <c r="E13" s="32">
        <v>150</v>
      </c>
      <c r="F13" s="32">
        <v>163</v>
      </c>
      <c r="G13" s="32">
        <v>206</v>
      </c>
      <c r="H13" s="32">
        <v>160</v>
      </c>
      <c r="I13" s="32">
        <v>949</v>
      </c>
      <c r="J13" s="33">
        <f>I13/6</f>
        <v>158.16666666666666</v>
      </c>
    </row>
    <row r="14" spans="1:10" ht="15.75">
      <c r="A14" s="1"/>
      <c r="B14" s="12" t="s">
        <v>16</v>
      </c>
      <c r="C14" s="14">
        <f>SUM(C12:C13)</f>
        <v>353</v>
      </c>
      <c r="D14" s="14">
        <f>SUM(D12:D13)</f>
        <v>294</v>
      </c>
      <c r="E14" s="14">
        <f>SUM(E12:E13)</f>
        <v>376</v>
      </c>
      <c r="F14" s="14">
        <f>SUM(F12:F13)</f>
        <v>336</v>
      </c>
      <c r="G14" s="14">
        <f>SUM(G12:G13)</f>
        <v>391</v>
      </c>
      <c r="H14" s="14">
        <f>SUM(H12:H13)</f>
        <v>360</v>
      </c>
      <c r="I14" s="14">
        <f>SUM(I12:I13)</f>
        <v>2110</v>
      </c>
      <c r="J14" s="37">
        <f>I14/12</f>
        <v>175.83333333333334</v>
      </c>
    </row>
    <row r="15" spans="1:10" ht="15.75">
      <c r="A15" s="1"/>
      <c r="C15" s="2"/>
      <c r="D15" s="2"/>
      <c r="E15" s="2"/>
      <c r="F15" s="2"/>
      <c r="G15" s="2"/>
      <c r="H15" s="2"/>
      <c r="I15" s="25"/>
      <c r="J15" s="26"/>
    </row>
    <row r="16" spans="1:10" ht="15.75">
      <c r="A16" s="1">
        <v>3</v>
      </c>
      <c r="B16" s="28" t="s">
        <v>47</v>
      </c>
      <c r="C16" s="29">
        <v>214</v>
      </c>
      <c r="D16" s="29">
        <v>188</v>
      </c>
      <c r="E16" s="29">
        <v>157</v>
      </c>
      <c r="F16" s="29">
        <v>170</v>
      </c>
      <c r="G16" s="29">
        <v>208</v>
      </c>
      <c r="H16" s="29">
        <v>177</v>
      </c>
      <c r="I16" s="29">
        <v>1114</v>
      </c>
      <c r="J16" s="30">
        <f>I16/6</f>
        <v>185.66666666666666</v>
      </c>
    </row>
    <row r="17" spans="1:10" ht="15.75">
      <c r="A17" s="1"/>
      <c r="B17" s="31" t="s">
        <v>51</v>
      </c>
      <c r="C17" s="32">
        <v>147</v>
      </c>
      <c r="D17" s="32">
        <v>175</v>
      </c>
      <c r="E17" s="32">
        <v>201</v>
      </c>
      <c r="F17" s="32">
        <v>178</v>
      </c>
      <c r="G17" s="32">
        <v>133</v>
      </c>
      <c r="H17" s="32">
        <v>148</v>
      </c>
      <c r="I17" s="32">
        <v>982</v>
      </c>
      <c r="J17" s="33">
        <f>I17/6</f>
        <v>163.66666666666666</v>
      </c>
    </row>
    <row r="18" spans="1:10" ht="15.75">
      <c r="A18" s="1"/>
      <c r="B18" s="16" t="s">
        <v>14</v>
      </c>
      <c r="C18" s="18">
        <f>SUM(C16:C17)</f>
        <v>361</v>
      </c>
      <c r="D18" s="18">
        <f>SUM(D16:D17)</f>
        <v>363</v>
      </c>
      <c r="E18" s="18">
        <f>SUM(E16:E17)</f>
        <v>358</v>
      </c>
      <c r="F18" s="18">
        <f>SUM(F16:F17)</f>
        <v>348</v>
      </c>
      <c r="G18" s="18">
        <f>SUM(G16:G17)</f>
        <v>341</v>
      </c>
      <c r="H18" s="18">
        <f>SUM(H16:H17)</f>
        <v>325</v>
      </c>
      <c r="I18" s="18">
        <f>SUM(I16:I17)</f>
        <v>2096</v>
      </c>
      <c r="J18" s="38">
        <f>I18/12</f>
        <v>174.66666666666666</v>
      </c>
    </row>
    <row r="19" spans="1:10" ht="15.75">
      <c r="A19" s="1"/>
      <c r="C19" s="2"/>
      <c r="D19" s="2"/>
      <c r="E19" s="2"/>
      <c r="F19" s="2"/>
      <c r="G19" s="2"/>
      <c r="H19" s="2"/>
      <c r="I19" s="25"/>
      <c r="J19" s="26"/>
    </row>
    <row r="20" spans="1:10" ht="15.75">
      <c r="A20" s="1">
        <v>4</v>
      </c>
      <c r="B20" s="39" t="s">
        <v>45</v>
      </c>
      <c r="C20" s="40">
        <v>169</v>
      </c>
      <c r="D20" s="40">
        <v>187</v>
      </c>
      <c r="E20" s="40">
        <v>131</v>
      </c>
      <c r="F20" s="40">
        <v>214</v>
      </c>
      <c r="G20" s="40">
        <v>158</v>
      </c>
      <c r="H20" s="40">
        <v>168</v>
      </c>
      <c r="I20" s="29">
        <v>1027</v>
      </c>
      <c r="J20" s="30">
        <f>I20/6</f>
        <v>171.16666666666666</v>
      </c>
    </row>
    <row r="21" spans="1:10" ht="15.75">
      <c r="A21" s="1"/>
      <c r="B21" s="20" t="s">
        <v>50</v>
      </c>
      <c r="C21" s="22">
        <v>139</v>
      </c>
      <c r="D21" s="22">
        <v>139</v>
      </c>
      <c r="E21" s="22">
        <v>182</v>
      </c>
      <c r="F21" s="22">
        <v>176</v>
      </c>
      <c r="G21" s="22">
        <v>150</v>
      </c>
      <c r="H21" s="22">
        <v>156</v>
      </c>
      <c r="I21" s="32">
        <v>942</v>
      </c>
      <c r="J21" s="33">
        <f>I21/6</f>
        <v>157</v>
      </c>
    </row>
    <row r="22" spans="1:10" ht="15.75">
      <c r="A22" s="1"/>
      <c r="B22" s="41" t="s">
        <v>18</v>
      </c>
      <c r="C22" s="42">
        <f>SUM(C20:C21)</f>
        <v>308</v>
      </c>
      <c r="D22" s="42">
        <f>SUM(D20:D21)</f>
        <v>326</v>
      </c>
      <c r="E22" s="42">
        <f>SUM(E20:E21)</f>
        <v>313</v>
      </c>
      <c r="F22" s="42">
        <f>SUM(F20:F21)</f>
        <v>390</v>
      </c>
      <c r="G22" s="42">
        <f>SUM(G20:G21)</f>
        <v>308</v>
      </c>
      <c r="H22" s="42">
        <f>SUM(H20:H21)</f>
        <v>324</v>
      </c>
      <c r="I22" s="42">
        <f>SUM(I20:I21)</f>
        <v>1969</v>
      </c>
      <c r="J22" s="43">
        <f>I22/12</f>
        <v>164.08333333333334</v>
      </c>
    </row>
    <row r="23" spans="1:10" ht="15.75">
      <c r="A23" s="1"/>
      <c r="C23" s="2"/>
      <c r="D23" s="2"/>
      <c r="E23" s="2"/>
      <c r="F23" s="2"/>
      <c r="G23" s="2"/>
      <c r="H23" s="2"/>
      <c r="I23" s="25"/>
      <c r="J23" s="26"/>
    </row>
    <row r="24" spans="1:10" ht="15.75">
      <c r="A24" s="1">
        <v>5</v>
      </c>
      <c r="B24" s="39" t="s">
        <v>48</v>
      </c>
      <c r="C24" s="40">
        <v>143</v>
      </c>
      <c r="D24" s="40">
        <v>155</v>
      </c>
      <c r="E24" s="40">
        <v>197</v>
      </c>
      <c r="F24" s="40">
        <v>194</v>
      </c>
      <c r="G24" s="40">
        <v>147</v>
      </c>
      <c r="H24" s="40">
        <v>135</v>
      </c>
      <c r="I24" s="29">
        <v>971</v>
      </c>
      <c r="J24" s="30">
        <f>I24/6</f>
        <v>161.83333333333334</v>
      </c>
    </row>
    <row r="25" spans="1:10" ht="15.75">
      <c r="A25" s="1"/>
      <c r="B25" s="20" t="s">
        <v>53</v>
      </c>
      <c r="C25" s="22">
        <v>192</v>
      </c>
      <c r="D25" s="22">
        <v>180</v>
      </c>
      <c r="E25" s="22">
        <v>143</v>
      </c>
      <c r="F25" s="22">
        <v>153</v>
      </c>
      <c r="G25" s="22">
        <v>148</v>
      </c>
      <c r="H25" s="22">
        <v>146</v>
      </c>
      <c r="I25" s="32">
        <v>962</v>
      </c>
      <c r="J25" s="33">
        <f>I25/6</f>
        <v>160.33333333333334</v>
      </c>
    </row>
    <row r="26" spans="1:10" ht="15.75">
      <c r="A26" s="1"/>
      <c r="B26" s="41" t="s">
        <v>16</v>
      </c>
      <c r="C26" s="42">
        <f>SUM(C24:C25)</f>
        <v>335</v>
      </c>
      <c r="D26" s="42">
        <f>SUM(D24:D25)</f>
        <v>335</v>
      </c>
      <c r="E26" s="42">
        <f>SUM(E24:E25)</f>
        <v>340</v>
      </c>
      <c r="F26" s="42">
        <f>SUM(F24:F25)</f>
        <v>347</v>
      </c>
      <c r="G26" s="42">
        <f>SUM(G24:G25)</f>
        <v>295</v>
      </c>
      <c r="H26" s="42">
        <f>SUM(H24:H25)</f>
        <v>281</v>
      </c>
      <c r="I26" s="42">
        <f>SUM(I24:I25)</f>
        <v>1933</v>
      </c>
      <c r="J26" s="43">
        <f>I26/12</f>
        <v>161.08333333333334</v>
      </c>
    </row>
    <row r="27" spans="1:10" ht="15.75">
      <c r="A27" s="1"/>
      <c r="C27" s="2"/>
      <c r="D27" s="2"/>
      <c r="E27" s="2"/>
      <c r="F27" s="2"/>
      <c r="G27" s="2"/>
      <c r="H27" s="2"/>
      <c r="I27" s="25"/>
      <c r="J27" s="26"/>
    </row>
    <row r="28" spans="1:10" ht="15.75">
      <c r="A28" s="1">
        <v>6</v>
      </c>
      <c r="B28" s="39" t="s">
        <v>46</v>
      </c>
      <c r="C28" s="40">
        <v>137</v>
      </c>
      <c r="D28" s="40">
        <v>147</v>
      </c>
      <c r="E28" s="40">
        <v>170</v>
      </c>
      <c r="F28" s="40">
        <v>163</v>
      </c>
      <c r="G28" s="40">
        <v>209</v>
      </c>
      <c r="H28" s="40">
        <v>147</v>
      </c>
      <c r="I28" s="29">
        <v>973</v>
      </c>
      <c r="J28" s="30">
        <f>I28/6</f>
        <v>162.16666666666666</v>
      </c>
    </row>
    <row r="29" spans="1:10" ht="15.75">
      <c r="A29" s="1"/>
      <c r="B29" s="20" t="s">
        <v>54</v>
      </c>
      <c r="C29" s="22">
        <v>166</v>
      </c>
      <c r="D29" s="22">
        <v>114</v>
      </c>
      <c r="E29" s="22">
        <v>156</v>
      </c>
      <c r="F29" s="22">
        <v>158</v>
      </c>
      <c r="G29" s="22">
        <v>168</v>
      </c>
      <c r="H29" s="22">
        <v>130</v>
      </c>
      <c r="I29" s="32">
        <v>892</v>
      </c>
      <c r="J29" s="33">
        <f>I29/6</f>
        <v>148.66666666666666</v>
      </c>
    </row>
    <row r="30" spans="1:10" ht="15.75">
      <c r="A30" s="1"/>
      <c r="B30" s="41" t="s">
        <v>61</v>
      </c>
      <c r="C30" s="42">
        <f>SUM(C28:C29)</f>
        <v>303</v>
      </c>
      <c r="D30" s="42">
        <f>SUM(D28:D29)</f>
        <v>261</v>
      </c>
      <c r="E30" s="42">
        <f>SUM(E28:E29)</f>
        <v>326</v>
      </c>
      <c r="F30" s="42">
        <f>SUM(F28:F29)</f>
        <v>321</v>
      </c>
      <c r="G30" s="42">
        <f>SUM(G28:G29)</f>
        <v>377</v>
      </c>
      <c r="H30" s="42">
        <f>SUM(H28:H29)</f>
        <v>277</v>
      </c>
      <c r="I30" s="42">
        <f>SUM(I28:I29)</f>
        <v>1865</v>
      </c>
      <c r="J30" s="43">
        <f>I30/12</f>
        <v>155.41666666666666</v>
      </c>
    </row>
    <row r="31" spans="1:10" ht="15.75">
      <c r="A31" s="1"/>
      <c r="C31" s="2"/>
      <c r="D31" s="2"/>
      <c r="E31" s="2"/>
      <c r="F31" s="2"/>
      <c r="G31" s="2"/>
      <c r="H31" s="2"/>
      <c r="I31" s="25"/>
      <c r="J31" s="26"/>
    </row>
    <row r="32" spans="1:10" ht="15.75">
      <c r="A32" s="1">
        <v>7</v>
      </c>
      <c r="B32" s="39" t="s">
        <v>52</v>
      </c>
      <c r="C32" s="40">
        <v>128</v>
      </c>
      <c r="D32" s="40">
        <v>150</v>
      </c>
      <c r="E32" s="40">
        <v>168</v>
      </c>
      <c r="F32" s="40">
        <v>135</v>
      </c>
      <c r="G32" s="40">
        <v>120</v>
      </c>
      <c r="H32" s="40">
        <v>135</v>
      </c>
      <c r="I32" s="29">
        <v>836</v>
      </c>
      <c r="J32" s="30">
        <f>I32/6</f>
        <v>139.33333333333334</v>
      </c>
    </row>
    <row r="33" spans="1:10" ht="15.75">
      <c r="A33" s="1"/>
      <c r="B33" s="20" t="s">
        <v>55</v>
      </c>
      <c r="C33" s="22">
        <v>151</v>
      </c>
      <c r="D33" s="22">
        <v>143</v>
      </c>
      <c r="E33" s="22">
        <v>156</v>
      </c>
      <c r="F33" s="22">
        <v>179</v>
      </c>
      <c r="G33" s="22">
        <v>119</v>
      </c>
      <c r="H33" s="22">
        <v>140</v>
      </c>
      <c r="I33" s="32">
        <v>888</v>
      </c>
      <c r="J33" s="33">
        <f>I33/6</f>
        <v>148</v>
      </c>
    </row>
    <row r="34" spans="1:10" ht="15.75">
      <c r="A34" s="1"/>
      <c r="B34" s="41" t="s">
        <v>30</v>
      </c>
      <c r="C34" s="42">
        <f>SUM(C32:C33)</f>
        <v>279</v>
      </c>
      <c r="D34" s="42">
        <f>SUM(D32:D33)</f>
        <v>293</v>
      </c>
      <c r="E34" s="42">
        <f>SUM(E32:E33)</f>
        <v>324</v>
      </c>
      <c r="F34" s="42">
        <f>SUM(F32:F33)</f>
        <v>314</v>
      </c>
      <c r="G34" s="42">
        <f>SUM(G32:G33)</f>
        <v>239</v>
      </c>
      <c r="H34" s="42">
        <f>SUM(H32:H33)</f>
        <v>275</v>
      </c>
      <c r="I34" s="42">
        <f>SUM(I32:I33)</f>
        <v>1724</v>
      </c>
      <c r="J34" s="43">
        <f>I34/12</f>
        <v>143.66666666666666</v>
      </c>
    </row>
    <row r="35" spans="1:10" ht="15.75">
      <c r="A35" s="1"/>
      <c r="C35" s="2"/>
      <c r="D35" s="2"/>
      <c r="E35" s="2"/>
      <c r="F35" s="2"/>
      <c r="G35" s="2"/>
      <c r="H35" s="2"/>
      <c r="I35" s="25"/>
      <c r="J35" s="26"/>
    </row>
    <row r="36" spans="1:10" ht="15.75">
      <c r="A36" s="1">
        <v>8</v>
      </c>
      <c r="B36" s="39" t="s">
        <v>56</v>
      </c>
      <c r="C36" s="40">
        <v>150</v>
      </c>
      <c r="D36" s="40">
        <v>108</v>
      </c>
      <c r="E36" s="40">
        <v>88</v>
      </c>
      <c r="F36" s="40">
        <v>135</v>
      </c>
      <c r="G36" s="40">
        <v>113</v>
      </c>
      <c r="H36" s="40">
        <v>144</v>
      </c>
      <c r="I36" s="29">
        <v>738</v>
      </c>
      <c r="J36" s="30">
        <f>I36/6</f>
        <v>123</v>
      </c>
    </row>
    <row r="37" spans="1:10" ht="15.75">
      <c r="A37" s="1"/>
      <c r="B37" s="20" t="s">
        <v>57</v>
      </c>
      <c r="C37" s="22">
        <v>173</v>
      </c>
      <c r="D37" s="22">
        <v>117</v>
      </c>
      <c r="E37" s="22">
        <v>145</v>
      </c>
      <c r="F37" s="22">
        <v>107</v>
      </c>
      <c r="G37" s="22">
        <v>126</v>
      </c>
      <c r="H37" s="22">
        <v>121</v>
      </c>
      <c r="I37" s="32">
        <v>789</v>
      </c>
      <c r="J37" s="33">
        <f>I37/6</f>
        <v>131.5</v>
      </c>
    </row>
    <row r="38" spans="1:10" ht="15.75">
      <c r="A38" s="1"/>
      <c r="B38" s="41" t="s">
        <v>61</v>
      </c>
      <c r="C38" s="42">
        <f>SUM(C36:C37)</f>
        <v>323</v>
      </c>
      <c r="D38" s="42">
        <f>SUM(D36:D37)</f>
        <v>225</v>
      </c>
      <c r="E38" s="42">
        <f>SUM(E36:E37)</f>
        <v>233</v>
      </c>
      <c r="F38" s="42">
        <f>SUM(F36:F37)</f>
        <v>242</v>
      </c>
      <c r="G38" s="42">
        <f>SUM(G36:G37)</f>
        <v>239</v>
      </c>
      <c r="H38" s="42">
        <f>SUM(H36:H37)</f>
        <v>265</v>
      </c>
      <c r="I38" s="42">
        <f>SUM(I36:I37)</f>
        <v>1527</v>
      </c>
      <c r="J38" s="43">
        <f>I38/12</f>
        <v>127.25</v>
      </c>
    </row>
    <row r="39" spans="3:10" ht="12.75">
      <c r="C39" s="2"/>
      <c r="D39" s="2"/>
      <c r="E39" s="2"/>
      <c r="F39" s="2"/>
      <c r="G39" s="2"/>
      <c r="H39" s="2"/>
      <c r="I39" s="25"/>
      <c r="J39" s="26"/>
    </row>
    <row r="40" spans="3:10" ht="12.75">
      <c r="C40" s="2"/>
      <c r="D40" s="2"/>
      <c r="E40" s="2"/>
      <c r="F40" s="2"/>
      <c r="G40" s="2"/>
      <c r="H40" s="2"/>
      <c r="I40" s="25"/>
      <c r="J40" s="26"/>
    </row>
    <row r="41" spans="3:10" ht="12.75">
      <c r="C41" s="2"/>
      <c r="D41" s="2"/>
      <c r="E41" s="2"/>
      <c r="F41" s="2"/>
      <c r="G41" s="2"/>
      <c r="H41" s="2"/>
      <c r="I41" s="25"/>
      <c r="J41" s="26"/>
    </row>
    <row r="42" spans="2:10" ht="12.75">
      <c r="B42" s="39" t="s">
        <v>43</v>
      </c>
      <c r="C42" s="40">
        <v>205</v>
      </c>
      <c r="D42" s="40">
        <v>159</v>
      </c>
      <c r="E42" s="40">
        <v>145</v>
      </c>
      <c r="F42" s="40">
        <v>158</v>
      </c>
      <c r="G42" s="40">
        <v>198</v>
      </c>
      <c r="H42" s="40">
        <v>206</v>
      </c>
      <c r="I42" s="29">
        <v>1071</v>
      </c>
      <c r="J42" s="30">
        <f>I42/6</f>
        <v>178.5</v>
      </c>
    </row>
  </sheetData>
  <mergeCells count="3">
    <mergeCell ref="B1:J1"/>
    <mergeCell ref="B2:J2"/>
    <mergeCell ref="B4:J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1">
      <selection activeCell="B6" sqref="B6"/>
    </sheetView>
  </sheetViews>
  <sheetFormatPr defaultColWidth="11.421875" defaultRowHeight="12.75"/>
  <cols>
    <col min="1" max="1" width="5.7109375" style="0" customWidth="1"/>
    <col min="2" max="2" width="31.8515625" style="0" bestFit="1" customWidth="1"/>
    <col min="3" max="8" width="4.00390625" style="0" bestFit="1" customWidth="1"/>
    <col min="9" max="9" width="7.140625" style="0" bestFit="1" customWidth="1"/>
    <col min="10" max="10" width="11.00390625" style="0" bestFit="1" customWidth="1"/>
  </cols>
  <sheetData>
    <row r="1" spans="1:10" ht="18">
      <c r="A1" s="1"/>
      <c r="B1" s="24" t="s">
        <v>0</v>
      </c>
      <c r="C1" s="24"/>
      <c r="D1" s="24"/>
      <c r="E1" s="24"/>
      <c r="F1" s="24"/>
      <c r="G1" s="24"/>
      <c r="H1" s="24"/>
      <c r="I1" s="24"/>
      <c r="J1" s="24"/>
    </row>
    <row r="2" spans="1:10" ht="18">
      <c r="A2" s="1"/>
      <c r="B2" s="24" t="s">
        <v>62</v>
      </c>
      <c r="C2" s="24"/>
      <c r="D2" s="24"/>
      <c r="E2" s="24"/>
      <c r="F2" s="24"/>
      <c r="G2" s="24"/>
      <c r="H2" s="24"/>
      <c r="I2" s="24"/>
      <c r="J2" s="24"/>
    </row>
    <row r="3" spans="1:10" ht="15.75">
      <c r="A3" s="1"/>
      <c r="C3" s="2"/>
      <c r="D3" s="2"/>
      <c r="E3" s="2"/>
      <c r="F3" s="2"/>
      <c r="G3" s="2"/>
      <c r="H3" s="2"/>
      <c r="I3" s="25"/>
      <c r="J3" s="45"/>
    </row>
    <row r="4" spans="1:10" ht="18">
      <c r="A4" s="1"/>
      <c r="B4" s="24" t="s">
        <v>63</v>
      </c>
      <c r="C4" s="24"/>
      <c r="D4" s="24"/>
      <c r="E4" s="24"/>
      <c r="F4" s="24"/>
      <c r="G4" s="24"/>
      <c r="H4" s="24"/>
      <c r="I4" s="24"/>
      <c r="J4" s="24"/>
    </row>
    <row r="5" spans="1:10" ht="15.75">
      <c r="A5" s="1"/>
      <c r="C5" s="2"/>
      <c r="D5" s="2"/>
      <c r="E5" s="2"/>
      <c r="F5" s="2"/>
      <c r="G5" s="2"/>
      <c r="H5" s="2"/>
      <c r="I5" s="25"/>
      <c r="J5" s="45"/>
    </row>
    <row r="6" spans="1:10" ht="15.75">
      <c r="A6" s="1"/>
      <c r="B6" s="4" t="s">
        <v>3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7" t="s">
        <v>12</v>
      </c>
    </row>
    <row r="7" spans="1:10" ht="15.75">
      <c r="A7" s="1"/>
      <c r="C7" s="2"/>
      <c r="D7" s="2"/>
      <c r="E7" s="2"/>
      <c r="F7" s="2"/>
      <c r="G7" s="2"/>
      <c r="H7" s="2"/>
      <c r="I7" s="25"/>
      <c r="J7" s="45"/>
    </row>
    <row r="8" spans="1:10" ht="15.75">
      <c r="A8" s="1">
        <v>1</v>
      </c>
      <c r="B8" s="28" t="s">
        <v>41</v>
      </c>
      <c r="C8" s="29">
        <v>199</v>
      </c>
      <c r="D8" s="29">
        <v>173</v>
      </c>
      <c r="E8" s="29">
        <v>162</v>
      </c>
      <c r="F8" s="29">
        <v>159</v>
      </c>
      <c r="G8" s="29">
        <v>199</v>
      </c>
      <c r="H8" s="29">
        <v>231</v>
      </c>
      <c r="I8" s="29">
        <v>1123</v>
      </c>
      <c r="J8" s="46">
        <f>I8/6</f>
        <v>187.16666666666666</v>
      </c>
    </row>
    <row r="9" spans="1:10" ht="15.75">
      <c r="A9" s="1"/>
      <c r="B9" s="31" t="s">
        <v>21</v>
      </c>
      <c r="C9" s="32">
        <v>223</v>
      </c>
      <c r="D9" s="32">
        <v>288</v>
      </c>
      <c r="E9" s="32">
        <v>191</v>
      </c>
      <c r="F9" s="32">
        <v>255</v>
      </c>
      <c r="G9" s="32">
        <v>203</v>
      </c>
      <c r="H9" s="32">
        <v>206</v>
      </c>
      <c r="I9" s="32">
        <v>1366</v>
      </c>
      <c r="J9" s="47">
        <f>I9/6</f>
        <v>227.66666666666666</v>
      </c>
    </row>
    <row r="10" spans="1:10" ht="15.75">
      <c r="A10" s="1"/>
      <c r="B10" s="34" t="s">
        <v>14</v>
      </c>
      <c r="C10" s="35">
        <f>SUM(C8:C9)</f>
        <v>422</v>
      </c>
      <c r="D10" s="35">
        <f>SUM(D8:D9)</f>
        <v>461</v>
      </c>
      <c r="E10" s="35">
        <f>SUM(E8:E9)</f>
        <v>353</v>
      </c>
      <c r="F10" s="35">
        <f>SUM(F8:F9)</f>
        <v>414</v>
      </c>
      <c r="G10" s="35">
        <f>SUM(G8:G9)</f>
        <v>402</v>
      </c>
      <c r="H10" s="35">
        <f>SUM(H8:H9)</f>
        <v>437</v>
      </c>
      <c r="I10" s="35">
        <f>SUM(I8:I9)</f>
        <v>2489</v>
      </c>
      <c r="J10" s="48">
        <f>I10/12</f>
        <v>207.41666666666666</v>
      </c>
    </row>
    <row r="11" spans="1:10" ht="15.75">
      <c r="A11" s="1"/>
      <c r="C11" s="2"/>
      <c r="D11" s="2"/>
      <c r="E11" s="2"/>
      <c r="F11" s="2"/>
      <c r="G11" s="2"/>
      <c r="H11" s="2"/>
      <c r="I11" s="25"/>
      <c r="J11" s="45"/>
    </row>
    <row r="12" spans="1:10" ht="15.75">
      <c r="A12" s="1">
        <v>2</v>
      </c>
      <c r="B12" s="28" t="s">
        <v>44</v>
      </c>
      <c r="C12" s="29">
        <v>197</v>
      </c>
      <c r="D12" s="29">
        <v>190</v>
      </c>
      <c r="E12" s="29">
        <v>200</v>
      </c>
      <c r="F12" s="29">
        <v>206</v>
      </c>
      <c r="G12" s="29">
        <v>151</v>
      </c>
      <c r="H12" s="29">
        <v>256</v>
      </c>
      <c r="I12" s="29">
        <v>1200</v>
      </c>
      <c r="J12" s="46">
        <f>I12/6</f>
        <v>200</v>
      </c>
    </row>
    <row r="13" spans="1:10" ht="15.75">
      <c r="A13" s="1"/>
      <c r="B13" s="31" t="s">
        <v>15</v>
      </c>
      <c r="C13" s="32">
        <v>184</v>
      </c>
      <c r="D13" s="32">
        <v>184</v>
      </c>
      <c r="E13" s="32">
        <v>170</v>
      </c>
      <c r="F13" s="32">
        <v>203</v>
      </c>
      <c r="G13" s="32">
        <v>204</v>
      </c>
      <c r="H13" s="32">
        <v>235</v>
      </c>
      <c r="I13" s="32">
        <v>1180</v>
      </c>
      <c r="J13" s="47">
        <f>I13/6</f>
        <v>196.66666666666666</v>
      </c>
    </row>
    <row r="14" spans="1:10" ht="15.75">
      <c r="A14" s="1"/>
      <c r="B14" s="12" t="s">
        <v>16</v>
      </c>
      <c r="C14" s="14">
        <f>SUM(C12:C13)</f>
        <v>381</v>
      </c>
      <c r="D14" s="14">
        <f>SUM(D12:D13)</f>
        <v>374</v>
      </c>
      <c r="E14" s="14">
        <f>SUM(E12:E13)</f>
        <v>370</v>
      </c>
      <c r="F14" s="14">
        <f>SUM(F12:F13)</f>
        <v>409</v>
      </c>
      <c r="G14" s="14">
        <f>SUM(G12:G13)</f>
        <v>355</v>
      </c>
      <c r="H14" s="14">
        <f>SUM(H12:H13)</f>
        <v>491</v>
      </c>
      <c r="I14" s="14">
        <f>SUM(I12:I13)</f>
        <v>2380</v>
      </c>
      <c r="J14" s="15">
        <f>I14/12</f>
        <v>198.33333333333334</v>
      </c>
    </row>
    <row r="15" spans="1:10" ht="15.75">
      <c r="A15" s="1"/>
      <c r="C15" s="2"/>
      <c r="D15" s="2"/>
      <c r="E15" s="2"/>
      <c r="F15" s="2"/>
      <c r="G15" s="2"/>
      <c r="H15" s="2"/>
      <c r="I15" s="25"/>
      <c r="J15" s="45"/>
    </row>
    <row r="16" spans="1:10" ht="15.75">
      <c r="A16" s="1">
        <v>3</v>
      </c>
      <c r="B16" s="28" t="s">
        <v>42</v>
      </c>
      <c r="C16" s="29">
        <v>202</v>
      </c>
      <c r="D16" s="29">
        <v>212</v>
      </c>
      <c r="E16" s="29">
        <v>158</v>
      </c>
      <c r="F16" s="29">
        <v>190</v>
      </c>
      <c r="G16" s="29">
        <v>156</v>
      </c>
      <c r="H16" s="29">
        <v>175</v>
      </c>
      <c r="I16" s="29">
        <v>1093</v>
      </c>
      <c r="J16" s="46">
        <f>I16/6</f>
        <v>182.16666666666666</v>
      </c>
    </row>
    <row r="17" spans="1:10" ht="15.75">
      <c r="A17" s="1"/>
      <c r="B17" s="31" t="s">
        <v>13</v>
      </c>
      <c r="C17" s="32">
        <v>235</v>
      </c>
      <c r="D17" s="32">
        <v>198</v>
      </c>
      <c r="E17" s="32">
        <v>175</v>
      </c>
      <c r="F17" s="32">
        <v>181</v>
      </c>
      <c r="G17" s="32">
        <v>183</v>
      </c>
      <c r="H17" s="32">
        <v>213</v>
      </c>
      <c r="I17" s="32">
        <v>1185</v>
      </c>
      <c r="J17" s="47">
        <f>I17/6</f>
        <v>197.5</v>
      </c>
    </row>
    <row r="18" spans="1:10" ht="15.75">
      <c r="A18" s="1"/>
      <c r="B18" s="16" t="s">
        <v>14</v>
      </c>
      <c r="C18" s="18">
        <f>SUM(C16:C17)</f>
        <v>437</v>
      </c>
      <c r="D18" s="18">
        <f>SUM(D16:D17)</f>
        <v>410</v>
      </c>
      <c r="E18" s="18">
        <f>SUM(E16:E17)</f>
        <v>333</v>
      </c>
      <c r="F18" s="18">
        <f>SUM(F16:F17)</f>
        <v>371</v>
      </c>
      <c r="G18" s="18">
        <f>SUM(G16:G17)</f>
        <v>339</v>
      </c>
      <c r="H18" s="18">
        <f>SUM(H16:H17)</f>
        <v>388</v>
      </c>
      <c r="I18" s="18">
        <f>SUM(I16:I17)</f>
        <v>2278</v>
      </c>
      <c r="J18" s="19">
        <f>I18/12</f>
        <v>189.83333333333334</v>
      </c>
    </row>
    <row r="19" spans="1:10" ht="15.75">
      <c r="A19" s="1"/>
      <c r="C19" s="2"/>
      <c r="D19" s="2"/>
      <c r="E19" s="2"/>
      <c r="F19" s="2"/>
      <c r="G19" s="2"/>
      <c r="H19" s="2"/>
      <c r="I19" s="25"/>
      <c r="J19" s="45"/>
    </row>
    <row r="20" spans="1:10" ht="15.75">
      <c r="A20" s="1">
        <v>4</v>
      </c>
      <c r="B20" s="49" t="s">
        <v>46</v>
      </c>
      <c r="C20" s="50">
        <v>173</v>
      </c>
      <c r="D20" s="50">
        <v>183</v>
      </c>
      <c r="E20" s="50">
        <v>223</v>
      </c>
      <c r="F20" s="50">
        <v>168</v>
      </c>
      <c r="G20" s="50">
        <v>181</v>
      </c>
      <c r="H20" s="50">
        <v>166</v>
      </c>
      <c r="I20" s="29">
        <v>1094</v>
      </c>
      <c r="J20" s="46">
        <f>I20/6</f>
        <v>182.33333333333334</v>
      </c>
    </row>
    <row r="21" spans="1:10" ht="15.75">
      <c r="A21" s="1"/>
      <c r="B21" s="51" t="s">
        <v>19</v>
      </c>
      <c r="C21" s="52">
        <v>205</v>
      </c>
      <c r="D21" s="52">
        <v>146</v>
      </c>
      <c r="E21" s="52">
        <v>201</v>
      </c>
      <c r="F21" s="52">
        <v>187</v>
      </c>
      <c r="G21" s="52">
        <v>215</v>
      </c>
      <c r="H21" s="52">
        <v>201</v>
      </c>
      <c r="I21" s="32">
        <v>1155</v>
      </c>
      <c r="J21" s="47">
        <f>I21/6</f>
        <v>192.5</v>
      </c>
    </row>
    <row r="22" spans="1:10" ht="15.75">
      <c r="A22" s="1"/>
      <c r="B22" s="41" t="s">
        <v>20</v>
      </c>
      <c r="C22" s="42">
        <f>SUM(C20:C21)</f>
        <v>378</v>
      </c>
      <c r="D22" s="42">
        <f>SUM(D20:D21)</f>
        <v>329</v>
      </c>
      <c r="E22" s="42">
        <f>SUM(E20:E21)</f>
        <v>424</v>
      </c>
      <c r="F22" s="42">
        <f>SUM(F20:F21)</f>
        <v>355</v>
      </c>
      <c r="G22" s="42">
        <f>SUM(G20:G21)</f>
        <v>396</v>
      </c>
      <c r="H22" s="42">
        <f>SUM(H20:H21)</f>
        <v>367</v>
      </c>
      <c r="I22" s="42">
        <f>SUM(I20:I21)</f>
        <v>2249</v>
      </c>
      <c r="J22" s="53">
        <f>I22/12</f>
        <v>187.41666666666666</v>
      </c>
    </row>
    <row r="23" spans="1:10" ht="15.75">
      <c r="A23" s="1"/>
      <c r="C23" s="2"/>
      <c r="D23" s="2"/>
      <c r="E23" s="2"/>
      <c r="F23" s="2"/>
      <c r="G23" s="2"/>
      <c r="H23" s="2"/>
      <c r="I23" s="25"/>
      <c r="J23" s="45"/>
    </row>
    <row r="24" spans="1:10" ht="15.75">
      <c r="A24" s="1">
        <v>5</v>
      </c>
      <c r="B24" s="49" t="s">
        <v>45</v>
      </c>
      <c r="C24" s="50">
        <v>171</v>
      </c>
      <c r="D24" s="50">
        <v>197</v>
      </c>
      <c r="E24" s="50">
        <v>148</v>
      </c>
      <c r="F24" s="50">
        <v>170</v>
      </c>
      <c r="G24" s="50">
        <v>181</v>
      </c>
      <c r="H24" s="50">
        <v>204</v>
      </c>
      <c r="I24" s="29">
        <v>1071</v>
      </c>
      <c r="J24" s="46">
        <f>I24/6</f>
        <v>178.5</v>
      </c>
    </row>
    <row r="25" spans="1:10" ht="15.75">
      <c r="A25" s="1"/>
      <c r="B25" s="51" t="s">
        <v>17</v>
      </c>
      <c r="C25" s="52">
        <v>238</v>
      </c>
      <c r="D25" s="52">
        <v>222</v>
      </c>
      <c r="E25" s="52">
        <v>169</v>
      </c>
      <c r="F25" s="52">
        <v>153</v>
      </c>
      <c r="G25" s="52">
        <v>162</v>
      </c>
      <c r="H25" s="52">
        <v>196</v>
      </c>
      <c r="I25" s="32">
        <v>1140</v>
      </c>
      <c r="J25" s="47">
        <f>I25/6</f>
        <v>190</v>
      </c>
    </row>
    <row r="26" spans="1:10" ht="15.75">
      <c r="A26" s="1"/>
      <c r="B26" s="41" t="s">
        <v>18</v>
      </c>
      <c r="C26" s="42">
        <f>SUM(C24:C25)</f>
        <v>409</v>
      </c>
      <c r="D26" s="42">
        <f>SUM(D24:D25)</f>
        <v>419</v>
      </c>
      <c r="E26" s="42">
        <f>SUM(E24:E25)</f>
        <v>317</v>
      </c>
      <c r="F26" s="42">
        <f>SUM(F24:F25)</f>
        <v>323</v>
      </c>
      <c r="G26" s="42">
        <f>SUM(G24:G25)</f>
        <v>343</v>
      </c>
      <c r="H26" s="42">
        <f>SUM(H24:H25)</f>
        <v>400</v>
      </c>
      <c r="I26" s="42">
        <f>SUM(I24:I25)</f>
        <v>2211</v>
      </c>
      <c r="J26" s="53">
        <f>I26/12</f>
        <v>184.25</v>
      </c>
    </row>
    <row r="27" spans="1:10" ht="15.75">
      <c r="A27" s="1"/>
      <c r="C27" s="2"/>
      <c r="D27" s="2"/>
      <c r="E27" s="2"/>
      <c r="F27" s="2"/>
      <c r="G27" s="2"/>
      <c r="H27" s="2"/>
      <c r="I27" s="25"/>
      <c r="J27" s="45"/>
    </row>
    <row r="28" spans="1:10" ht="15.75">
      <c r="A28" s="1">
        <v>6</v>
      </c>
      <c r="B28" s="49" t="s">
        <v>50</v>
      </c>
      <c r="C28" s="50">
        <v>191</v>
      </c>
      <c r="D28" s="50">
        <v>181</v>
      </c>
      <c r="E28" s="50">
        <v>166</v>
      </c>
      <c r="F28" s="50">
        <v>191</v>
      </c>
      <c r="G28" s="50">
        <v>198</v>
      </c>
      <c r="H28" s="50">
        <v>158</v>
      </c>
      <c r="I28" s="29">
        <v>1085</v>
      </c>
      <c r="J28" s="46">
        <f>I28/6</f>
        <v>180.83333333333334</v>
      </c>
    </row>
    <row r="29" spans="1:10" ht="15.75">
      <c r="A29" s="1"/>
      <c r="B29" s="51" t="s">
        <v>35</v>
      </c>
      <c r="C29" s="52">
        <v>140</v>
      </c>
      <c r="D29" s="52">
        <v>184</v>
      </c>
      <c r="E29" s="52">
        <v>189</v>
      </c>
      <c r="F29" s="52">
        <v>214</v>
      </c>
      <c r="G29" s="52">
        <v>180</v>
      </c>
      <c r="H29" s="52">
        <v>157</v>
      </c>
      <c r="I29" s="32">
        <v>1064</v>
      </c>
      <c r="J29" s="47">
        <f>I29/6</f>
        <v>177.33333333333334</v>
      </c>
    </row>
    <row r="30" spans="1:10" ht="15.75">
      <c r="A30" s="1"/>
      <c r="B30" s="41" t="s">
        <v>18</v>
      </c>
      <c r="C30" s="42">
        <f>SUM(C28:C29)</f>
        <v>331</v>
      </c>
      <c r="D30" s="42">
        <f>SUM(D28:D29)</f>
        <v>365</v>
      </c>
      <c r="E30" s="42">
        <f>SUM(E28:E29)</f>
        <v>355</v>
      </c>
      <c r="F30" s="42">
        <f>SUM(F28:F29)</f>
        <v>405</v>
      </c>
      <c r="G30" s="42">
        <f>SUM(G28:G29)</f>
        <v>378</v>
      </c>
      <c r="H30" s="42">
        <f>SUM(H28:H29)</f>
        <v>315</v>
      </c>
      <c r="I30" s="42">
        <f>SUM(I28:I29)</f>
        <v>2149</v>
      </c>
      <c r="J30" s="53">
        <f>I30/12</f>
        <v>179.08333333333334</v>
      </c>
    </row>
    <row r="31" spans="1:10" ht="15.75">
      <c r="A31" s="1"/>
      <c r="C31" s="2"/>
      <c r="D31" s="2"/>
      <c r="E31" s="2"/>
      <c r="F31" s="2"/>
      <c r="G31" s="2"/>
      <c r="H31" s="2"/>
      <c r="I31" s="25"/>
      <c r="J31" s="45"/>
    </row>
    <row r="32" spans="1:10" ht="15.75">
      <c r="A32" s="1">
        <v>7</v>
      </c>
      <c r="B32" s="49" t="s">
        <v>52</v>
      </c>
      <c r="C32" s="50">
        <v>169</v>
      </c>
      <c r="D32" s="50">
        <v>178</v>
      </c>
      <c r="E32" s="50">
        <v>187</v>
      </c>
      <c r="F32" s="50">
        <v>122</v>
      </c>
      <c r="G32" s="50">
        <v>153</v>
      </c>
      <c r="H32" s="50">
        <v>155</v>
      </c>
      <c r="I32" s="29">
        <v>964</v>
      </c>
      <c r="J32" s="46">
        <f>I32/6</f>
        <v>160.66666666666666</v>
      </c>
    </row>
    <row r="33" spans="1:10" ht="15.75">
      <c r="A33" s="1"/>
      <c r="B33" s="51" t="s">
        <v>29</v>
      </c>
      <c r="C33" s="52">
        <v>196</v>
      </c>
      <c r="D33" s="52">
        <v>155</v>
      </c>
      <c r="E33" s="52">
        <v>223</v>
      </c>
      <c r="F33" s="52">
        <v>166</v>
      </c>
      <c r="G33" s="52">
        <v>221</v>
      </c>
      <c r="H33" s="52">
        <v>202</v>
      </c>
      <c r="I33" s="32">
        <v>1163</v>
      </c>
      <c r="J33" s="47">
        <f>I33/6</f>
        <v>193.83333333333334</v>
      </c>
    </row>
    <row r="34" spans="1:10" ht="15.75">
      <c r="A34" s="1"/>
      <c r="B34" s="41" t="s">
        <v>30</v>
      </c>
      <c r="C34" s="42">
        <f>SUM(C32:C33)</f>
        <v>365</v>
      </c>
      <c r="D34" s="42">
        <f>SUM(D32:D33)</f>
        <v>333</v>
      </c>
      <c r="E34" s="42">
        <f>SUM(E32:E33)</f>
        <v>410</v>
      </c>
      <c r="F34" s="42">
        <f>SUM(F32:F33)</f>
        <v>288</v>
      </c>
      <c r="G34" s="42">
        <f>SUM(G32:G33)</f>
        <v>374</v>
      </c>
      <c r="H34" s="42">
        <f>SUM(H32:H33)</f>
        <v>357</v>
      </c>
      <c r="I34" s="42">
        <f>SUM(I32:I33)</f>
        <v>2127</v>
      </c>
      <c r="J34" s="53">
        <f>I34/12</f>
        <v>177.25</v>
      </c>
    </row>
    <row r="35" spans="1:10" ht="15.75">
      <c r="A35" s="1"/>
      <c r="C35" s="2"/>
      <c r="D35" s="2"/>
      <c r="E35" s="2"/>
      <c r="F35" s="2"/>
      <c r="G35" s="2"/>
      <c r="H35" s="2"/>
      <c r="I35" s="25"/>
      <c r="J35" s="45"/>
    </row>
    <row r="36" spans="1:10" ht="15.75">
      <c r="A36" s="1">
        <v>8</v>
      </c>
      <c r="B36" s="49" t="s">
        <v>22</v>
      </c>
      <c r="C36" s="50">
        <v>187</v>
      </c>
      <c r="D36" s="50">
        <v>216</v>
      </c>
      <c r="E36" s="50">
        <v>149</v>
      </c>
      <c r="F36" s="50">
        <v>189</v>
      </c>
      <c r="G36" s="50">
        <v>150</v>
      </c>
      <c r="H36" s="50">
        <v>214</v>
      </c>
      <c r="I36" s="29">
        <v>1105</v>
      </c>
      <c r="J36" s="46">
        <f>I36/6</f>
        <v>184.16666666666666</v>
      </c>
    </row>
    <row r="37" spans="1:10" ht="15.75">
      <c r="A37" s="1"/>
      <c r="B37" s="51" t="s">
        <v>48</v>
      </c>
      <c r="C37" s="52">
        <v>166</v>
      </c>
      <c r="D37" s="52">
        <v>143</v>
      </c>
      <c r="E37" s="52">
        <v>205</v>
      </c>
      <c r="F37" s="52">
        <v>181</v>
      </c>
      <c r="G37" s="52">
        <v>170</v>
      </c>
      <c r="H37" s="52">
        <v>155</v>
      </c>
      <c r="I37" s="32">
        <v>1020</v>
      </c>
      <c r="J37" s="47">
        <f>I37/6</f>
        <v>170</v>
      </c>
    </row>
    <row r="38" spans="1:10" ht="15.75">
      <c r="A38" s="1"/>
      <c r="B38" s="41" t="s">
        <v>16</v>
      </c>
      <c r="C38" s="42">
        <f>SUM(C36:C37)</f>
        <v>353</v>
      </c>
      <c r="D38" s="42">
        <f>SUM(D36:D37)</f>
        <v>359</v>
      </c>
      <c r="E38" s="42">
        <f>SUM(E36:E37)</f>
        <v>354</v>
      </c>
      <c r="F38" s="42">
        <f>SUM(F36:F37)</f>
        <v>370</v>
      </c>
      <c r="G38" s="42">
        <f>SUM(G36:G37)</f>
        <v>320</v>
      </c>
      <c r="H38" s="42">
        <f>SUM(H36:H37)</f>
        <v>369</v>
      </c>
      <c r="I38" s="42">
        <f>SUM(I36:I37)</f>
        <v>2125</v>
      </c>
      <c r="J38" s="53">
        <f>I38/12</f>
        <v>177.08333333333334</v>
      </c>
    </row>
    <row r="39" spans="1:10" ht="15.75">
      <c r="A39" s="1"/>
      <c r="C39" s="2"/>
      <c r="D39" s="2"/>
      <c r="E39" s="2"/>
      <c r="F39" s="2"/>
      <c r="G39" s="2"/>
      <c r="H39" s="2"/>
      <c r="I39" s="25"/>
      <c r="J39" s="45"/>
    </row>
    <row r="40" spans="1:10" ht="15.75">
      <c r="A40" s="1">
        <v>9</v>
      </c>
      <c r="B40" s="49" t="s">
        <v>25</v>
      </c>
      <c r="C40" s="50">
        <v>171</v>
      </c>
      <c r="D40" s="50">
        <v>146</v>
      </c>
      <c r="E40" s="50">
        <v>202</v>
      </c>
      <c r="F40" s="50">
        <v>141</v>
      </c>
      <c r="G40" s="50">
        <v>178</v>
      </c>
      <c r="H40" s="50">
        <v>146</v>
      </c>
      <c r="I40" s="29">
        <v>984</v>
      </c>
      <c r="J40" s="46">
        <f>I40/6</f>
        <v>164</v>
      </c>
    </row>
    <row r="41" spans="1:10" ht="15.75">
      <c r="A41" s="1"/>
      <c r="B41" s="51" t="s">
        <v>43</v>
      </c>
      <c r="C41" s="52">
        <v>224</v>
      </c>
      <c r="D41" s="52">
        <v>206</v>
      </c>
      <c r="E41" s="52">
        <v>190</v>
      </c>
      <c r="F41" s="52">
        <v>162</v>
      </c>
      <c r="G41" s="52">
        <v>160</v>
      </c>
      <c r="H41" s="52">
        <v>188</v>
      </c>
      <c r="I41" s="32">
        <v>1130</v>
      </c>
      <c r="J41" s="47">
        <f>I41/6</f>
        <v>188.33333333333334</v>
      </c>
    </row>
    <row r="42" spans="1:10" ht="15.75">
      <c r="A42" s="1"/>
      <c r="B42" s="41" t="s">
        <v>24</v>
      </c>
      <c r="C42" s="42">
        <f>SUM(C40:C41)</f>
        <v>395</v>
      </c>
      <c r="D42" s="42">
        <f>SUM(D40:D41)</f>
        <v>352</v>
      </c>
      <c r="E42" s="42">
        <f>SUM(E40:E41)</f>
        <v>392</v>
      </c>
      <c r="F42" s="42">
        <f>SUM(F40:F41)</f>
        <v>303</v>
      </c>
      <c r="G42" s="42">
        <f>SUM(G40:G41)</f>
        <v>338</v>
      </c>
      <c r="H42" s="42">
        <f>SUM(H40:H41)</f>
        <v>334</v>
      </c>
      <c r="I42" s="42">
        <f>SUM(I40:I41)</f>
        <v>2114</v>
      </c>
      <c r="J42" s="53">
        <f>I42/12</f>
        <v>176.16666666666666</v>
      </c>
    </row>
    <row r="43" spans="1:10" ht="15.75">
      <c r="A43" s="1"/>
      <c r="C43" s="2"/>
      <c r="D43" s="2"/>
      <c r="E43" s="2"/>
      <c r="F43" s="2"/>
      <c r="G43" s="2"/>
      <c r="H43" s="2"/>
      <c r="I43" s="25"/>
      <c r="J43" s="45"/>
    </row>
    <row r="44" spans="1:10" ht="15.75">
      <c r="A44" s="1">
        <v>10</v>
      </c>
      <c r="B44" s="49" t="s">
        <v>28</v>
      </c>
      <c r="C44" s="50">
        <v>178</v>
      </c>
      <c r="D44" s="50">
        <v>175</v>
      </c>
      <c r="E44" s="50">
        <v>138</v>
      </c>
      <c r="F44" s="50">
        <v>245</v>
      </c>
      <c r="G44" s="50">
        <v>179</v>
      </c>
      <c r="H44" s="50">
        <v>171</v>
      </c>
      <c r="I44" s="29">
        <v>1086</v>
      </c>
      <c r="J44" s="46">
        <f>I44/6</f>
        <v>181</v>
      </c>
    </row>
    <row r="45" spans="1:10" ht="15.75">
      <c r="A45" s="1"/>
      <c r="B45" s="51" t="s">
        <v>49</v>
      </c>
      <c r="C45" s="52">
        <v>135</v>
      </c>
      <c r="D45" s="52">
        <v>150</v>
      </c>
      <c r="E45" s="52">
        <v>173</v>
      </c>
      <c r="F45" s="52">
        <v>169</v>
      </c>
      <c r="G45" s="52">
        <v>159</v>
      </c>
      <c r="H45" s="52">
        <v>173</v>
      </c>
      <c r="I45" s="32">
        <v>959</v>
      </c>
      <c r="J45" s="47">
        <f>I45/6</f>
        <v>159.83333333333334</v>
      </c>
    </row>
    <row r="46" spans="1:10" ht="15.75">
      <c r="A46" s="1"/>
      <c r="B46" s="41" t="s">
        <v>16</v>
      </c>
      <c r="C46" s="42">
        <f>SUM(C44:C45)</f>
        <v>313</v>
      </c>
      <c r="D46" s="42">
        <f>SUM(D44:D45)</f>
        <v>325</v>
      </c>
      <c r="E46" s="42">
        <f>SUM(E44:E45)</f>
        <v>311</v>
      </c>
      <c r="F46" s="42">
        <f>SUM(F44:F45)</f>
        <v>414</v>
      </c>
      <c r="G46" s="42">
        <f>SUM(G44:G45)</f>
        <v>338</v>
      </c>
      <c r="H46" s="42">
        <f>SUM(H44:H45)</f>
        <v>344</v>
      </c>
      <c r="I46" s="42">
        <f>SUM(I44:I45)</f>
        <v>2045</v>
      </c>
      <c r="J46" s="53">
        <f>I46/12</f>
        <v>170.41666666666666</v>
      </c>
    </row>
    <row r="47" spans="1:10" ht="15.75">
      <c r="A47" s="1"/>
      <c r="C47" s="2"/>
      <c r="D47" s="2"/>
      <c r="E47" s="2"/>
      <c r="F47" s="2"/>
      <c r="G47" s="2"/>
      <c r="H47" s="2"/>
      <c r="I47" s="25"/>
      <c r="J47" s="45"/>
    </row>
    <row r="48" spans="1:10" ht="15.75">
      <c r="A48" s="1">
        <v>11</v>
      </c>
      <c r="B48" s="49" t="s">
        <v>47</v>
      </c>
      <c r="C48" s="50">
        <v>185</v>
      </c>
      <c r="D48" s="50">
        <v>171</v>
      </c>
      <c r="E48" s="50">
        <v>182</v>
      </c>
      <c r="F48" s="50">
        <v>162</v>
      </c>
      <c r="G48" s="50">
        <v>159</v>
      </c>
      <c r="H48" s="50">
        <v>160</v>
      </c>
      <c r="I48" s="29">
        <v>1019</v>
      </c>
      <c r="J48" s="46">
        <f>I48/6</f>
        <v>169.83333333333334</v>
      </c>
    </row>
    <row r="49" spans="1:10" ht="15.75">
      <c r="A49" s="1"/>
      <c r="B49" s="51" t="s">
        <v>31</v>
      </c>
      <c r="C49" s="52">
        <v>132</v>
      </c>
      <c r="D49" s="52">
        <v>204</v>
      </c>
      <c r="E49" s="52">
        <v>175</v>
      </c>
      <c r="F49" s="52">
        <v>170</v>
      </c>
      <c r="G49" s="52">
        <v>161</v>
      </c>
      <c r="H49" s="52">
        <v>176</v>
      </c>
      <c r="I49" s="32">
        <v>1018</v>
      </c>
      <c r="J49" s="47">
        <f>I49/6</f>
        <v>169.66666666666666</v>
      </c>
    </row>
    <row r="50" spans="1:10" ht="15.75">
      <c r="A50" s="1"/>
      <c r="B50" s="41" t="s">
        <v>14</v>
      </c>
      <c r="C50" s="42">
        <f>SUM(C48:C49)</f>
        <v>317</v>
      </c>
      <c r="D50" s="42">
        <f>SUM(D48:D49)</f>
        <v>375</v>
      </c>
      <c r="E50" s="42">
        <f>SUM(E48:E49)</f>
        <v>357</v>
      </c>
      <c r="F50" s="42">
        <f>SUM(F48:F49)</f>
        <v>332</v>
      </c>
      <c r="G50" s="42">
        <f>SUM(G48:G49)</f>
        <v>320</v>
      </c>
      <c r="H50" s="42">
        <f>SUM(H48:H49)</f>
        <v>336</v>
      </c>
      <c r="I50" s="42">
        <f>SUM(I48:I49)</f>
        <v>2037</v>
      </c>
      <c r="J50" s="53">
        <f>I50/12</f>
        <v>169.75</v>
      </c>
    </row>
    <row r="51" spans="1:10" ht="15.75">
      <c r="A51" s="1"/>
      <c r="C51" s="2"/>
      <c r="D51" s="2"/>
      <c r="E51" s="2"/>
      <c r="F51" s="2"/>
      <c r="G51" s="2"/>
      <c r="H51" s="2"/>
      <c r="I51" s="25"/>
      <c r="J51" s="45"/>
    </row>
    <row r="52" spans="1:10" ht="15.75">
      <c r="A52" s="1">
        <v>12</v>
      </c>
      <c r="B52" s="49" t="s">
        <v>55</v>
      </c>
      <c r="C52" s="50">
        <v>153</v>
      </c>
      <c r="D52" s="50">
        <v>114</v>
      </c>
      <c r="E52" s="50">
        <v>137</v>
      </c>
      <c r="F52" s="50">
        <v>161</v>
      </c>
      <c r="G52" s="50">
        <v>153</v>
      </c>
      <c r="H52" s="50">
        <v>181</v>
      </c>
      <c r="I52" s="29">
        <v>899</v>
      </c>
      <c r="J52" s="46">
        <f>I52/6</f>
        <v>149.83333333333334</v>
      </c>
    </row>
    <row r="53" spans="1:10" ht="15.75">
      <c r="A53" s="1"/>
      <c r="B53" s="51" t="s">
        <v>33</v>
      </c>
      <c r="C53" s="52">
        <v>170</v>
      </c>
      <c r="D53" s="52">
        <v>200</v>
      </c>
      <c r="E53" s="52">
        <v>165</v>
      </c>
      <c r="F53" s="52">
        <v>195</v>
      </c>
      <c r="G53" s="52">
        <v>222</v>
      </c>
      <c r="H53" s="52">
        <v>147</v>
      </c>
      <c r="I53" s="32">
        <v>1099</v>
      </c>
      <c r="J53" s="47">
        <f>I53/6</f>
        <v>183.16666666666666</v>
      </c>
    </row>
    <row r="54" spans="1:10" ht="15.75">
      <c r="A54" s="1"/>
      <c r="B54" s="41" t="s">
        <v>30</v>
      </c>
      <c r="C54" s="42">
        <f>SUM(C52:C53)</f>
        <v>323</v>
      </c>
      <c r="D54" s="42">
        <f>SUM(D52:D53)</f>
        <v>314</v>
      </c>
      <c r="E54" s="42">
        <f>SUM(E52:E53)</f>
        <v>302</v>
      </c>
      <c r="F54" s="42">
        <f>SUM(F52:F53)</f>
        <v>356</v>
      </c>
      <c r="G54" s="42">
        <f>SUM(G52:G53)</f>
        <v>375</v>
      </c>
      <c r="H54" s="42">
        <f>SUM(H52:H53)</f>
        <v>328</v>
      </c>
      <c r="I54" s="42">
        <f>SUM(I52:I53)</f>
        <v>1998</v>
      </c>
      <c r="J54" s="53">
        <f>I54/12</f>
        <v>166.5</v>
      </c>
    </row>
    <row r="55" spans="1:10" ht="15.75">
      <c r="A55" s="1"/>
      <c r="C55" s="2"/>
      <c r="D55" s="2"/>
      <c r="E55" s="2"/>
      <c r="F55" s="2"/>
      <c r="G55" s="2"/>
      <c r="H55" s="2"/>
      <c r="I55" s="25"/>
      <c r="J55" s="45"/>
    </row>
    <row r="56" spans="1:10" ht="15.75">
      <c r="A56" s="1">
        <v>13</v>
      </c>
      <c r="B56" s="49" t="s">
        <v>51</v>
      </c>
      <c r="C56" s="50">
        <v>150</v>
      </c>
      <c r="D56" s="50">
        <v>113</v>
      </c>
      <c r="E56" s="50">
        <v>163</v>
      </c>
      <c r="F56" s="50">
        <v>166</v>
      </c>
      <c r="G56" s="50">
        <v>149</v>
      </c>
      <c r="H56" s="50">
        <v>140</v>
      </c>
      <c r="I56" s="29">
        <v>881</v>
      </c>
      <c r="J56" s="46">
        <f>I56/6</f>
        <v>146.83333333333334</v>
      </c>
    </row>
    <row r="57" spans="1:10" ht="15.75">
      <c r="A57" s="1"/>
      <c r="B57" s="51" t="s">
        <v>36</v>
      </c>
      <c r="C57" s="52">
        <v>190</v>
      </c>
      <c r="D57" s="52">
        <v>181</v>
      </c>
      <c r="E57" s="52">
        <v>181</v>
      </c>
      <c r="F57" s="52">
        <v>204</v>
      </c>
      <c r="G57" s="52">
        <v>176</v>
      </c>
      <c r="H57" s="52">
        <v>169</v>
      </c>
      <c r="I57" s="32">
        <v>1101</v>
      </c>
      <c r="J57" s="47">
        <f>I57/6</f>
        <v>183.5</v>
      </c>
    </row>
    <row r="58" spans="1:10" ht="15.75">
      <c r="A58" s="1"/>
      <c r="B58" s="41" t="s">
        <v>14</v>
      </c>
      <c r="C58" s="42">
        <f>SUM(C56:C57)</f>
        <v>340</v>
      </c>
      <c r="D58" s="42">
        <f>SUM(D56:D57)</f>
        <v>294</v>
      </c>
      <c r="E58" s="42">
        <f>SUM(E56:E57)</f>
        <v>344</v>
      </c>
      <c r="F58" s="42">
        <f>SUM(F56:F57)</f>
        <v>370</v>
      </c>
      <c r="G58" s="42">
        <f>SUM(G56:G57)</f>
        <v>325</v>
      </c>
      <c r="H58" s="42">
        <f>SUM(H56:H57)</f>
        <v>309</v>
      </c>
      <c r="I58" s="42">
        <f>SUM(I56:I57)</f>
        <v>1982</v>
      </c>
      <c r="J58" s="53">
        <f>I58/12</f>
        <v>165.16666666666666</v>
      </c>
    </row>
    <row r="59" spans="1:10" ht="15.75">
      <c r="A59" s="1"/>
      <c r="C59" s="2"/>
      <c r="D59" s="2"/>
      <c r="E59" s="2"/>
      <c r="F59" s="2"/>
      <c r="G59" s="2"/>
      <c r="H59" s="2"/>
      <c r="I59" s="25"/>
      <c r="J59" s="45"/>
    </row>
    <row r="60" spans="1:10" ht="15.75">
      <c r="A60" s="1">
        <v>14</v>
      </c>
      <c r="B60" s="49" t="s">
        <v>34</v>
      </c>
      <c r="C60" s="50">
        <v>159</v>
      </c>
      <c r="D60" s="50">
        <v>227</v>
      </c>
      <c r="E60" s="50">
        <v>172</v>
      </c>
      <c r="F60" s="50">
        <v>148</v>
      </c>
      <c r="G60" s="50">
        <v>186</v>
      </c>
      <c r="H60" s="50">
        <v>166</v>
      </c>
      <c r="I60" s="29">
        <v>1058</v>
      </c>
      <c r="J60" s="46">
        <f>I60/6</f>
        <v>176.33333333333334</v>
      </c>
    </row>
    <row r="61" spans="1:10" ht="15.75">
      <c r="A61" s="1"/>
      <c r="B61" s="51" t="s">
        <v>54</v>
      </c>
      <c r="C61" s="52">
        <v>151</v>
      </c>
      <c r="D61" s="52">
        <v>121</v>
      </c>
      <c r="E61" s="52">
        <v>129</v>
      </c>
      <c r="F61" s="52">
        <v>155</v>
      </c>
      <c r="G61" s="52">
        <v>171</v>
      </c>
      <c r="H61" s="52">
        <v>122</v>
      </c>
      <c r="I61" s="32">
        <v>849</v>
      </c>
      <c r="J61" s="47">
        <f>I61/6</f>
        <v>141.5</v>
      </c>
    </row>
    <row r="62" spans="1:10" ht="15.75">
      <c r="A62" s="1"/>
      <c r="B62" s="41" t="s">
        <v>20</v>
      </c>
      <c r="C62" s="42">
        <f>SUM(C60:C61)</f>
        <v>310</v>
      </c>
      <c r="D62" s="42">
        <f>SUM(D60:D61)</f>
        <v>348</v>
      </c>
      <c r="E62" s="42">
        <f>SUM(E60:E61)</f>
        <v>301</v>
      </c>
      <c r="F62" s="42">
        <f>SUM(F60:F61)</f>
        <v>303</v>
      </c>
      <c r="G62" s="42">
        <f>SUM(G60:G61)</f>
        <v>357</v>
      </c>
      <c r="H62" s="42">
        <f>SUM(H60:H61)</f>
        <v>288</v>
      </c>
      <c r="I62" s="42">
        <f>SUM(I60:I61)</f>
        <v>1907</v>
      </c>
      <c r="J62" s="53">
        <f>I62/12</f>
        <v>158.91666666666666</v>
      </c>
    </row>
    <row r="63" spans="1:10" ht="15.75">
      <c r="A63" s="1"/>
      <c r="C63" s="2"/>
      <c r="D63" s="2"/>
      <c r="E63" s="2"/>
      <c r="F63" s="2"/>
      <c r="G63" s="2"/>
      <c r="H63" s="2"/>
      <c r="I63" s="25"/>
      <c r="J63" s="45"/>
    </row>
    <row r="64" spans="1:10" ht="15.75">
      <c r="A64" s="1">
        <v>15</v>
      </c>
      <c r="B64" s="49" t="s">
        <v>37</v>
      </c>
      <c r="C64" s="50">
        <v>165</v>
      </c>
      <c r="D64" s="50">
        <v>135</v>
      </c>
      <c r="E64" s="50">
        <v>167</v>
      </c>
      <c r="F64" s="50">
        <v>211</v>
      </c>
      <c r="G64" s="50">
        <v>148</v>
      </c>
      <c r="H64" s="50">
        <v>155</v>
      </c>
      <c r="I64" s="29">
        <v>981</v>
      </c>
      <c r="J64" s="46">
        <f>I64/6</f>
        <v>163.5</v>
      </c>
    </row>
    <row r="65" spans="1:10" ht="15.75">
      <c r="A65" s="1"/>
      <c r="B65" s="51" t="s">
        <v>56</v>
      </c>
      <c r="C65" s="52">
        <v>101</v>
      </c>
      <c r="D65" s="52">
        <v>126</v>
      </c>
      <c r="E65" s="52">
        <v>90</v>
      </c>
      <c r="F65" s="52">
        <v>119</v>
      </c>
      <c r="G65" s="52">
        <v>89</v>
      </c>
      <c r="H65" s="52">
        <v>191</v>
      </c>
      <c r="I65" s="32">
        <v>716</v>
      </c>
      <c r="J65" s="47">
        <f>I65/6</f>
        <v>119.33333333333333</v>
      </c>
    </row>
    <row r="66" spans="1:10" ht="15.75">
      <c r="A66" s="1"/>
      <c r="B66" s="41" t="s">
        <v>20</v>
      </c>
      <c r="C66" s="42">
        <f>SUM(C64:C65)</f>
        <v>266</v>
      </c>
      <c r="D66" s="42">
        <f>SUM(D64:D65)</f>
        <v>261</v>
      </c>
      <c r="E66" s="42">
        <f>SUM(E64:E65)</f>
        <v>257</v>
      </c>
      <c r="F66" s="42">
        <f>SUM(F64:F65)</f>
        <v>330</v>
      </c>
      <c r="G66" s="42">
        <f>SUM(G64:G65)</f>
        <v>237</v>
      </c>
      <c r="H66" s="42">
        <f>SUM(H64:H65)</f>
        <v>346</v>
      </c>
      <c r="I66" s="42">
        <f>SUM(I64:I65)</f>
        <v>1697</v>
      </c>
      <c r="J66" s="53">
        <f>I66/12</f>
        <v>141.41666666666666</v>
      </c>
    </row>
    <row r="67" spans="1:10" ht="15.75">
      <c r="A67" s="1"/>
      <c r="C67" s="2"/>
      <c r="D67" s="2"/>
      <c r="E67" s="2"/>
      <c r="F67" s="2"/>
      <c r="G67" s="2"/>
      <c r="H67" s="2"/>
      <c r="I67" s="25"/>
      <c r="J67" s="45"/>
    </row>
    <row r="68" spans="1:10" ht="15.75">
      <c r="A68" s="1">
        <v>16</v>
      </c>
      <c r="B68" s="49" t="s">
        <v>38</v>
      </c>
      <c r="C68" s="50">
        <v>168</v>
      </c>
      <c r="D68" s="50">
        <v>125</v>
      </c>
      <c r="E68" s="50">
        <v>172</v>
      </c>
      <c r="F68" s="50">
        <v>125</v>
      </c>
      <c r="G68" s="50">
        <v>170</v>
      </c>
      <c r="H68" s="50">
        <v>147</v>
      </c>
      <c r="I68" s="29">
        <v>907</v>
      </c>
      <c r="J68" s="46">
        <f>I68/6</f>
        <v>151.16666666666666</v>
      </c>
    </row>
    <row r="69" spans="1:10" ht="15.75">
      <c r="A69" s="1"/>
      <c r="B69" s="51" t="s">
        <v>57</v>
      </c>
      <c r="C69" s="52">
        <v>113</v>
      </c>
      <c r="D69" s="52">
        <v>134</v>
      </c>
      <c r="E69" s="52">
        <v>116</v>
      </c>
      <c r="F69" s="52">
        <v>105</v>
      </c>
      <c r="G69" s="52">
        <v>89</v>
      </c>
      <c r="H69" s="52">
        <v>115</v>
      </c>
      <c r="I69" s="32">
        <v>672</v>
      </c>
      <c r="J69" s="47">
        <f>I69/6</f>
        <v>112</v>
      </c>
    </row>
    <row r="70" spans="1:10" ht="15.75">
      <c r="A70" s="1"/>
      <c r="B70" s="41"/>
      <c r="C70" s="42">
        <f>SUM(C68:C69)</f>
        <v>281</v>
      </c>
      <c r="D70" s="42">
        <f>SUM(D68:D69)</f>
        <v>259</v>
      </c>
      <c r="E70" s="42">
        <f>SUM(E68:E69)</f>
        <v>288</v>
      </c>
      <c r="F70" s="42">
        <f>SUM(F68:F69)</f>
        <v>230</v>
      </c>
      <c r="G70" s="42">
        <f>SUM(G68:G69)</f>
        <v>259</v>
      </c>
      <c r="H70" s="42">
        <f>SUM(H68:H69)</f>
        <v>262</v>
      </c>
      <c r="I70" s="42">
        <f>SUM(I68:I69)</f>
        <v>1579</v>
      </c>
      <c r="J70" s="53">
        <f>I70/12</f>
        <v>131.58333333333334</v>
      </c>
    </row>
  </sheetData>
  <mergeCells count="3">
    <mergeCell ref="B1:J1"/>
    <mergeCell ref="B2:J2"/>
    <mergeCell ref="B4:J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selection activeCell="C9" sqref="C9"/>
    </sheetView>
  </sheetViews>
  <sheetFormatPr defaultColWidth="11.421875" defaultRowHeight="12.75"/>
  <cols>
    <col min="1" max="1" width="4.140625" style="1" customWidth="1"/>
    <col min="2" max="2" width="34.00390625" style="0" bestFit="1" customWidth="1"/>
    <col min="3" max="8" width="4.00390625" style="2" bestFit="1" customWidth="1"/>
    <col min="9" max="9" width="5.00390625" style="25" bestFit="1" customWidth="1"/>
    <col min="10" max="10" width="0" style="25" hidden="1" customWidth="1"/>
    <col min="11" max="11" width="11.421875" style="45" customWidth="1"/>
  </cols>
  <sheetData>
    <row r="1" spans="2:11" ht="20.25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</row>
    <row r="3" spans="2:11" ht="20.25">
      <c r="B3" s="70" t="s">
        <v>64</v>
      </c>
      <c r="C3" s="70"/>
      <c r="D3" s="70"/>
      <c r="E3" s="70"/>
      <c r="F3" s="70"/>
      <c r="G3" s="70"/>
      <c r="H3" s="70"/>
      <c r="I3" s="70"/>
      <c r="J3" s="70"/>
      <c r="K3" s="70"/>
    </row>
    <row r="5" spans="1:11" ht="15.75">
      <c r="A5" s="1">
        <v>1</v>
      </c>
      <c r="B5" s="28" t="s">
        <v>49</v>
      </c>
      <c r="C5" s="58">
        <v>181</v>
      </c>
      <c r="D5" s="58">
        <v>211</v>
      </c>
      <c r="E5" s="58">
        <v>186</v>
      </c>
      <c r="F5" s="58">
        <v>181</v>
      </c>
      <c r="G5" s="58">
        <v>159</v>
      </c>
      <c r="H5" s="58">
        <v>205</v>
      </c>
      <c r="I5" s="58">
        <v>1123</v>
      </c>
      <c r="J5" s="58"/>
      <c r="K5" s="59">
        <f>I5/6</f>
        <v>187.16666666666666</v>
      </c>
    </row>
    <row r="6" spans="2:11" ht="15.75">
      <c r="B6" s="28" t="s">
        <v>28</v>
      </c>
      <c r="C6" s="58">
        <v>186</v>
      </c>
      <c r="D6" s="58">
        <v>159</v>
      </c>
      <c r="E6" s="58">
        <v>181</v>
      </c>
      <c r="F6" s="58">
        <v>179</v>
      </c>
      <c r="G6" s="58">
        <v>189</v>
      </c>
      <c r="H6" s="58">
        <v>176</v>
      </c>
      <c r="I6" s="58">
        <v>1070</v>
      </c>
      <c r="J6" s="58"/>
      <c r="K6" s="59">
        <f>I6/6</f>
        <v>178.33333333333334</v>
      </c>
    </row>
    <row r="7" spans="2:11" ht="15.75">
      <c r="B7" s="28" t="s">
        <v>15</v>
      </c>
      <c r="C7" s="58">
        <v>178</v>
      </c>
      <c r="D7" s="58">
        <v>171</v>
      </c>
      <c r="E7" s="58">
        <v>168</v>
      </c>
      <c r="F7" s="58">
        <v>232</v>
      </c>
      <c r="G7" s="58">
        <v>182</v>
      </c>
      <c r="H7" s="58">
        <v>234</v>
      </c>
      <c r="I7" s="58">
        <v>1165</v>
      </c>
      <c r="J7" s="58"/>
      <c r="K7" s="59">
        <f>I7/6</f>
        <v>194.16666666666666</v>
      </c>
    </row>
    <row r="8" spans="2:11" ht="15.75">
      <c r="B8" s="28" t="s">
        <v>44</v>
      </c>
      <c r="C8" s="58">
        <v>191</v>
      </c>
      <c r="D8" s="58">
        <v>192</v>
      </c>
      <c r="E8" s="58">
        <v>222</v>
      </c>
      <c r="F8" s="58">
        <v>200</v>
      </c>
      <c r="G8" s="58">
        <v>204</v>
      </c>
      <c r="H8" s="58">
        <v>224</v>
      </c>
      <c r="I8" s="58">
        <v>1233</v>
      </c>
      <c r="J8" s="58"/>
      <c r="K8" s="59">
        <f>I8/6</f>
        <v>205.5</v>
      </c>
    </row>
    <row r="9" spans="2:11" ht="15.75">
      <c r="B9" s="8" t="s">
        <v>16</v>
      </c>
      <c r="C9" s="62">
        <f>SUM(C5:C8)</f>
        <v>736</v>
      </c>
      <c r="D9" s="62">
        <f aca="true" t="shared" si="0" ref="D9:I9">SUM(D5:D8)</f>
        <v>733</v>
      </c>
      <c r="E9" s="62">
        <f t="shared" si="0"/>
        <v>757</v>
      </c>
      <c r="F9" s="62">
        <f t="shared" si="0"/>
        <v>792</v>
      </c>
      <c r="G9" s="62">
        <f t="shared" si="0"/>
        <v>734</v>
      </c>
      <c r="H9" s="62">
        <f t="shared" si="0"/>
        <v>839</v>
      </c>
      <c r="I9" s="62">
        <f t="shared" si="0"/>
        <v>4591</v>
      </c>
      <c r="J9" s="62"/>
      <c r="K9" s="63">
        <f>I9/24</f>
        <v>191.29166666666666</v>
      </c>
    </row>
    <row r="11" spans="1:11" ht="15.75">
      <c r="A11" s="1">
        <v>2</v>
      </c>
      <c r="B11" s="28" t="s">
        <v>42</v>
      </c>
      <c r="C11" s="58">
        <v>174</v>
      </c>
      <c r="D11" s="58">
        <v>173</v>
      </c>
      <c r="E11" s="58">
        <v>186</v>
      </c>
      <c r="F11" s="58">
        <v>170</v>
      </c>
      <c r="G11" s="58">
        <v>161</v>
      </c>
      <c r="H11" s="58">
        <v>189</v>
      </c>
      <c r="I11" s="58">
        <v>1053</v>
      </c>
      <c r="J11" s="58"/>
      <c r="K11" s="59">
        <f aca="true" t="shared" si="1" ref="K11:K51">I11/6</f>
        <v>175.5</v>
      </c>
    </row>
    <row r="12" spans="2:11" ht="15.75">
      <c r="B12" s="28" t="s">
        <v>41</v>
      </c>
      <c r="C12" s="58">
        <v>161</v>
      </c>
      <c r="D12" s="58">
        <v>179</v>
      </c>
      <c r="E12" s="58">
        <v>160</v>
      </c>
      <c r="F12" s="58">
        <v>232</v>
      </c>
      <c r="G12" s="58">
        <v>210</v>
      </c>
      <c r="H12" s="58">
        <v>200</v>
      </c>
      <c r="I12" s="58">
        <v>1142</v>
      </c>
      <c r="J12" s="58"/>
      <c r="K12" s="59">
        <f t="shared" si="1"/>
        <v>190.33333333333334</v>
      </c>
    </row>
    <row r="13" spans="2:11" ht="15.75">
      <c r="B13" s="28" t="s">
        <v>21</v>
      </c>
      <c r="C13" s="58">
        <v>192</v>
      </c>
      <c r="D13" s="58">
        <v>197</v>
      </c>
      <c r="E13" s="58">
        <v>194</v>
      </c>
      <c r="F13" s="58">
        <v>198</v>
      </c>
      <c r="G13" s="58">
        <v>159</v>
      </c>
      <c r="H13" s="58">
        <v>234</v>
      </c>
      <c r="I13" s="58">
        <v>1174</v>
      </c>
      <c r="J13" s="58"/>
      <c r="K13" s="59">
        <f t="shared" si="1"/>
        <v>195.66666666666666</v>
      </c>
    </row>
    <row r="14" spans="2:11" ht="15.75">
      <c r="B14" s="28" t="s">
        <v>13</v>
      </c>
      <c r="C14" s="58">
        <v>138</v>
      </c>
      <c r="D14" s="58">
        <v>203</v>
      </c>
      <c r="E14" s="58">
        <v>156</v>
      </c>
      <c r="F14" s="58">
        <v>191</v>
      </c>
      <c r="G14" s="58">
        <v>220</v>
      </c>
      <c r="H14" s="58">
        <v>171</v>
      </c>
      <c r="I14" s="58">
        <v>1079</v>
      </c>
      <c r="J14" s="58"/>
      <c r="K14" s="59">
        <f t="shared" si="1"/>
        <v>179.83333333333334</v>
      </c>
    </row>
    <row r="15" spans="2:11" ht="15.75">
      <c r="B15" s="64" t="s">
        <v>14</v>
      </c>
      <c r="C15" s="65">
        <f>SUM(C11:C14)</f>
        <v>665</v>
      </c>
      <c r="D15" s="65">
        <f>SUM(D11:D14)</f>
        <v>752</v>
      </c>
      <c r="E15" s="65">
        <f>SUM(E11:E14)</f>
        <v>696</v>
      </c>
      <c r="F15" s="65">
        <f>SUM(F11:F14)</f>
        <v>791</v>
      </c>
      <c r="G15" s="65">
        <f>SUM(G11:G14)</f>
        <v>750</v>
      </c>
      <c r="H15" s="65">
        <f>SUM(H11:H14)</f>
        <v>794</v>
      </c>
      <c r="I15" s="65">
        <f>SUM(I11:I14)</f>
        <v>4448</v>
      </c>
      <c r="J15" s="65"/>
      <c r="K15" s="66">
        <f>I15/24</f>
        <v>185.33333333333334</v>
      </c>
    </row>
    <row r="17" spans="1:11" ht="15.75">
      <c r="A17" s="1">
        <v>3</v>
      </c>
      <c r="B17" s="28" t="s">
        <v>53</v>
      </c>
      <c r="C17" s="58">
        <v>168</v>
      </c>
      <c r="D17" s="58">
        <v>157</v>
      </c>
      <c r="E17" s="58">
        <v>189</v>
      </c>
      <c r="F17" s="58">
        <v>188</v>
      </c>
      <c r="G17" s="58">
        <v>147</v>
      </c>
      <c r="H17" s="58">
        <v>169</v>
      </c>
      <c r="I17" s="58">
        <v>1018</v>
      </c>
      <c r="J17" s="58"/>
      <c r="K17" s="59">
        <f>I17/6</f>
        <v>169.66666666666666</v>
      </c>
    </row>
    <row r="18" spans="2:11" ht="15.75">
      <c r="B18" s="28" t="s">
        <v>48</v>
      </c>
      <c r="C18" s="58">
        <v>146</v>
      </c>
      <c r="D18" s="58">
        <v>173</v>
      </c>
      <c r="E18" s="58">
        <v>170</v>
      </c>
      <c r="F18" s="58">
        <v>144</v>
      </c>
      <c r="G18" s="58">
        <v>165</v>
      </c>
      <c r="H18" s="58">
        <v>235</v>
      </c>
      <c r="I18" s="58">
        <v>1033</v>
      </c>
      <c r="J18" s="58"/>
      <c r="K18" s="59">
        <f t="shared" si="1"/>
        <v>172.16666666666666</v>
      </c>
    </row>
    <row r="19" spans="2:11" ht="15.75">
      <c r="B19" s="28" t="s">
        <v>22</v>
      </c>
      <c r="C19" s="58">
        <v>171</v>
      </c>
      <c r="D19" s="58">
        <v>165</v>
      </c>
      <c r="E19" s="58">
        <v>196</v>
      </c>
      <c r="F19" s="58">
        <v>224</v>
      </c>
      <c r="G19" s="58">
        <v>204</v>
      </c>
      <c r="H19" s="58">
        <v>177</v>
      </c>
      <c r="I19" s="58">
        <v>1137</v>
      </c>
      <c r="J19" s="58"/>
      <c r="K19" s="59">
        <f t="shared" si="1"/>
        <v>189.5</v>
      </c>
    </row>
    <row r="20" spans="2:11" ht="15.75">
      <c r="B20" s="28" t="s">
        <v>32</v>
      </c>
      <c r="C20" s="58">
        <v>185</v>
      </c>
      <c r="D20" s="58">
        <v>209</v>
      </c>
      <c r="E20" s="58">
        <v>192</v>
      </c>
      <c r="F20" s="58">
        <v>166</v>
      </c>
      <c r="G20" s="58">
        <v>204</v>
      </c>
      <c r="H20" s="58">
        <v>203</v>
      </c>
      <c r="I20" s="58">
        <v>1159</v>
      </c>
      <c r="J20" s="58"/>
      <c r="K20" s="59">
        <f t="shared" si="1"/>
        <v>193.16666666666666</v>
      </c>
    </row>
    <row r="21" spans="2:11" ht="15.75">
      <c r="B21" s="67" t="s">
        <v>16</v>
      </c>
      <c r="C21" s="68">
        <f>SUM(C17:C20)</f>
        <v>670</v>
      </c>
      <c r="D21" s="68">
        <f>SUM(D17:D20)</f>
        <v>704</v>
      </c>
      <c r="E21" s="68">
        <f>SUM(E17:E20)</f>
        <v>747</v>
      </c>
      <c r="F21" s="68">
        <f>SUM(F17:F20)</f>
        <v>722</v>
      </c>
      <c r="G21" s="68">
        <f>SUM(G17:G20)</f>
        <v>720</v>
      </c>
      <c r="H21" s="68">
        <f>SUM(H17:H20)</f>
        <v>784</v>
      </c>
      <c r="I21" s="68">
        <f>SUM(I17:I20)</f>
        <v>4347</v>
      </c>
      <c r="J21" s="68"/>
      <c r="K21" s="69">
        <f>I21/24</f>
        <v>181.125</v>
      </c>
    </row>
    <row r="23" spans="1:11" ht="15.75">
      <c r="A23" s="1">
        <v>4</v>
      </c>
      <c r="B23" s="39" t="s">
        <v>46</v>
      </c>
      <c r="C23" s="55">
        <v>187</v>
      </c>
      <c r="D23" s="55">
        <v>150</v>
      </c>
      <c r="E23" s="55">
        <v>170</v>
      </c>
      <c r="F23" s="55">
        <v>177</v>
      </c>
      <c r="G23" s="55">
        <v>205</v>
      </c>
      <c r="H23" s="55">
        <v>197</v>
      </c>
      <c r="I23" s="58">
        <v>1086</v>
      </c>
      <c r="J23" s="58"/>
      <c r="K23" s="59">
        <f>I23/6</f>
        <v>181</v>
      </c>
    </row>
    <row r="24" spans="2:11" ht="15.75">
      <c r="B24" s="39" t="s">
        <v>19</v>
      </c>
      <c r="C24" s="55">
        <v>156</v>
      </c>
      <c r="D24" s="55">
        <v>178</v>
      </c>
      <c r="E24" s="55">
        <v>185</v>
      </c>
      <c r="F24" s="55">
        <v>215</v>
      </c>
      <c r="G24" s="55">
        <v>220</v>
      </c>
      <c r="H24" s="55">
        <v>223</v>
      </c>
      <c r="I24" s="58">
        <v>1177</v>
      </c>
      <c r="J24" s="58"/>
      <c r="K24" s="59">
        <f t="shared" si="1"/>
        <v>196.16666666666666</v>
      </c>
    </row>
    <row r="25" spans="2:11" ht="15.75">
      <c r="B25" s="39" t="s">
        <v>54</v>
      </c>
      <c r="C25" s="55">
        <v>135</v>
      </c>
      <c r="D25" s="55">
        <v>209</v>
      </c>
      <c r="E25" s="55">
        <v>147</v>
      </c>
      <c r="F25" s="55">
        <v>166</v>
      </c>
      <c r="G25" s="55">
        <v>155</v>
      </c>
      <c r="H25" s="55">
        <v>171</v>
      </c>
      <c r="I25" s="58">
        <v>983</v>
      </c>
      <c r="J25" s="58"/>
      <c r="K25" s="59">
        <f t="shared" si="1"/>
        <v>163.83333333333334</v>
      </c>
    </row>
    <row r="26" spans="2:11" ht="15.75">
      <c r="B26" s="39" t="s">
        <v>34</v>
      </c>
      <c r="C26" s="55">
        <v>169</v>
      </c>
      <c r="D26" s="55">
        <v>211</v>
      </c>
      <c r="E26" s="55">
        <v>171</v>
      </c>
      <c r="F26" s="55">
        <v>166</v>
      </c>
      <c r="G26" s="55">
        <v>148</v>
      </c>
      <c r="H26" s="55">
        <v>180</v>
      </c>
      <c r="I26" s="58">
        <v>1045</v>
      </c>
      <c r="J26" s="58"/>
      <c r="K26" s="59">
        <f t="shared" si="1"/>
        <v>174.16666666666666</v>
      </c>
    </row>
    <row r="27" spans="2:11" ht="15.75">
      <c r="B27" s="4" t="s">
        <v>20</v>
      </c>
      <c r="C27" s="60">
        <f>SUM(C23:C26)</f>
        <v>647</v>
      </c>
      <c r="D27" s="60">
        <f>SUM(D23:D26)</f>
        <v>748</v>
      </c>
      <c r="E27" s="60">
        <f>SUM(E23:E26)</f>
        <v>673</v>
      </c>
      <c r="F27" s="60">
        <f>SUM(F23:F26)</f>
        <v>724</v>
      </c>
      <c r="G27" s="60">
        <f>SUM(G23:G26)</f>
        <v>728</v>
      </c>
      <c r="H27" s="60">
        <f>SUM(H23:H26)</f>
        <v>771</v>
      </c>
      <c r="I27" s="60">
        <f>SUM(I23:I26)</f>
        <v>4291</v>
      </c>
      <c r="J27" s="60"/>
      <c r="K27" s="61">
        <f>I27/24</f>
        <v>178.79166666666666</v>
      </c>
    </row>
    <row r="29" spans="1:11" ht="15.75">
      <c r="A29" s="1">
        <v>5</v>
      </c>
      <c r="B29" s="39" t="s">
        <v>47</v>
      </c>
      <c r="C29" s="55">
        <v>171</v>
      </c>
      <c r="D29" s="55">
        <v>185</v>
      </c>
      <c r="E29" s="55">
        <v>249</v>
      </c>
      <c r="F29" s="55">
        <v>160</v>
      </c>
      <c r="G29" s="55">
        <v>174</v>
      </c>
      <c r="H29" s="55">
        <v>198</v>
      </c>
      <c r="I29" s="58">
        <v>1137</v>
      </c>
      <c r="J29" s="58"/>
      <c r="K29" s="59">
        <f>I29/6</f>
        <v>189.5</v>
      </c>
    </row>
    <row r="30" spans="2:11" ht="15.75">
      <c r="B30" s="39" t="s">
        <v>51</v>
      </c>
      <c r="C30" s="55">
        <v>158</v>
      </c>
      <c r="D30" s="55">
        <v>171</v>
      </c>
      <c r="E30" s="55">
        <v>180</v>
      </c>
      <c r="F30" s="55">
        <v>169</v>
      </c>
      <c r="G30" s="55">
        <v>149</v>
      </c>
      <c r="H30" s="55">
        <v>168</v>
      </c>
      <c r="I30" s="58">
        <v>995</v>
      </c>
      <c r="J30" s="58"/>
      <c r="K30" s="59">
        <f t="shared" si="1"/>
        <v>165.83333333333334</v>
      </c>
    </row>
    <row r="31" spans="2:11" ht="15.75">
      <c r="B31" s="39" t="s">
        <v>36</v>
      </c>
      <c r="C31" s="55">
        <v>198</v>
      </c>
      <c r="D31" s="55">
        <v>193</v>
      </c>
      <c r="E31" s="55">
        <v>186</v>
      </c>
      <c r="F31" s="55">
        <v>209</v>
      </c>
      <c r="G31" s="55">
        <v>167</v>
      </c>
      <c r="H31" s="55">
        <v>147</v>
      </c>
      <c r="I31" s="58">
        <v>1100</v>
      </c>
      <c r="J31" s="58"/>
      <c r="K31" s="59">
        <f t="shared" si="1"/>
        <v>183.33333333333334</v>
      </c>
    </row>
    <row r="32" spans="2:11" ht="15.75">
      <c r="B32" s="39" t="s">
        <v>31</v>
      </c>
      <c r="C32" s="55">
        <v>124</v>
      </c>
      <c r="D32" s="55">
        <v>183</v>
      </c>
      <c r="E32" s="55">
        <v>170</v>
      </c>
      <c r="F32" s="55">
        <v>159</v>
      </c>
      <c r="G32" s="55">
        <v>195</v>
      </c>
      <c r="H32" s="55">
        <v>179</v>
      </c>
      <c r="I32" s="58">
        <v>1010</v>
      </c>
      <c r="J32" s="58"/>
      <c r="K32" s="59">
        <f t="shared" si="1"/>
        <v>168.33333333333334</v>
      </c>
    </row>
    <row r="33" spans="2:11" ht="15.75">
      <c r="B33" s="4" t="s">
        <v>14</v>
      </c>
      <c r="C33" s="60">
        <f>SUM(C29:C32)</f>
        <v>651</v>
      </c>
      <c r="D33" s="60">
        <f>SUM(D29:D32)</f>
        <v>732</v>
      </c>
      <c r="E33" s="60">
        <f>SUM(E29:E32)</f>
        <v>785</v>
      </c>
      <c r="F33" s="60">
        <f>SUM(F29:F32)</f>
        <v>697</v>
      </c>
      <c r="G33" s="60">
        <f>SUM(G29:G32)</f>
        <v>685</v>
      </c>
      <c r="H33" s="60">
        <f>SUM(H29:H32)</f>
        <v>692</v>
      </c>
      <c r="I33" s="60">
        <f>SUM(I29:I32)</f>
        <v>4242</v>
      </c>
      <c r="J33" s="60"/>
      <c r="K33" s="61">
        <f>I33/24</f>
        <v>176.75</v>
      </c>
    </row>
    <row r="35" spans="1:11" ht="15.75">
      <c r="A35" s="1">
        <v>6</v>
      </c>
      <c r="B35" s="39" t="s">
        <v>50</v>
      </c>
      <c r="C35" s="55">
        <v>133</v>
      </c>
      <c r="D35" s="55">
        <v>179</v>
      </c>
      <c r="E35" s="55">
        <v>152</v>
      </c>
      <c r="F35" s="55">
        <v>169</v>
      </c>
      <c r="G35" s="55">
        <v>164</v>
      </c>
      <c r="H35" s="55">
        <v>157</v>
      </c>
      <c r="I35" s="58">
        <v>954</v>
      </c>
      <c r="J35" s="58"/>
      <c r="K35" s="59">
        <f>I35/6</f>
        <v>159</v>
      </c>
    </row>
    <row r="36" spans="2:11" ht="15.75">
      <c r="B36" s="39" t="s">
        <v>45</v>
      </c>
      <c r="C36" s="55">
        <v>145</v>
      </c>
      <c r="D36" s="55">
        <v>154</v>
      </c>
      <c r="E36" s="55">
        <v>196</v>
      </c>
      <c r="F36" s="55">
        <v>161</v>
      </c>
      <c r="G36" s="55">
        <v>170</v>
      </c>
      <c r="H36" s="55">
        <v>185</v>
      </c>
      <c r="I36" s="58">
        <v>1011</v>
      </c>
      <c r="J36" s="58"/>
      <c r="K36" s="59">
        <f t="shared" si="1"/>
        <v>168.5</v>
      </c>
    </row>
    <row r="37" spans="2:11" ht="15.75">
      <c r="B37" s="39" t="s">
        <v>35</v>
      </c>
      <c r="C37" s="55">
        <v>169</v>
      </c>
      <c r="D37" s="55">
        <v>165</v>
      </c>
      <c r="E37" s="55">
        <v>180</v>
      </c>
      <c r="F37" s="55">
        <v>232</v>
      </c>
      <c r="G37" s="55">
        <v>166</v>
      </c>
      <c r="H37" s="55">
        <v>133</v>
      </c>
      <c r="I37" s="58">
        <v>1045</v>
      </c>
      <c r="J37" s="58"/>
      <c r="K37" s="59">
        <f t="shared" si="1"/>
        <v>174.16666666666666</v>
      </c>
    </row>
    <row r="38" spans="2:11" ht="15.75">
      <c r="B38" s="39" t="s">
        <v>17</v>
      </c>
      <c r="C38" s="55">
        <v>218</v>
      </c>
      <c r="D38" s="55">
        <v>145</v>
      </c>
      <c r="E38" s="55">
        <v>233</v>
      </c>
      <c r="F38" s="55">
        <v>186</v>
      </c>
      <c r="G38" s="55">
        <v>224</v>
      </c>
      <c r="H38" s="55">
        <v>187</v>
      </c>
      <c r="I38" s="58">
        <v>1193</v>
      </c>
      <c r="J38" s="58"/>
      <c r="K38" s="59">
        <f t="shared" si="1"/>
        <v>198.83333333333334</v>
      </c>
    </row>
    <row r="39" spans="2:11" ht="15.75">
      <c r="B39" s="4" t="s">
        <v>18</v>
      </c>
      <c r="C39" s="60">
        <f>SUM(C35:C38)</f>
        <v>665</v>
      </c>
      <c r="D39" s="60">
        <f>SUM(D35:D38)</f>
        <v>643</v>
      </c>
      <c r="E39" s="60">
        <f>SUM(E35:E38)</f>
        <v>761</v>
      </c>
      <c r="F39" s="60">
        <f>SUM(F35:F38)</f>
        <v>748</v>
      </c>
      <c r="G39" s="60">
        <f>SUM(G35:G38)</f>
        <v>724</v>
      </c>
      <c r="H39" s="60">
        <f>SUM(H35:H38)</f>
        <v>662</v>
      </c>
      <c r="I39" s="60">
        <f>SUM(I35:I38)</f>
        <v>4203</v>
      </c>
      <c r="J39" s="60"/>
      <c r="K39" s="61">
        <f>I39/24</f>
        <v>175.125</v>
      </c>
    </row>
    <row r="41" spans="1:11" ht="15.75">
      <c r="A41" s="1">
        <v>7</v>
      </c>
      <c r="B41" s="39" t="s">
        <v>55</v>
      </c>
      <c r="C41" s="55">
        <v>145</v>
      </c>
      <c r="D41" s="55">
        <v>128</v>
      </c>
      <c r="E41" s="55">
        <v>116</v>
      </c>
      <c r="F41" s="55">
        <v>130</v>
      </c>
      <c r="G41" s="55">
        <v>124</v>
      </c>
      <c r="H41" s="55">
        <v>124</v>
      </c>
      <c r="I41" s="58">
        <v>767</v>
      </c>
      <c r="J41" s="58"/>
      <c r="K41" s="59">
        <f>I41/6</f>
        <v>127.83333333333333</v>
      </c>
    </row>
    <row r="42" spans="2:11" ht="15.75">
      <c r="B42" s="39" t="s">
        <v>52</v>
      </c>
      <c r="C42" s="55">
        <v>126</v>
      </c>
      <c r="D42" s="55">
        <v>157</v>
      </c>
      <c r="E42" s="55">
        <v>181</v>
      </c>
      <c r="F42" s="55">
        <v>196</v>
      </c>
      <c r="G42" s="55">
        <v>172</v>
      </c>
      <c r="H42" s="55">
        <v>140</v>
      </c>
      <c r="I42" s="58">
        <v>972</v>
      </c>
      <c r="J42" s="58"/>
      <c r="K42" s="59">
        <f t="shared" si="1"/>
        <v>162</v>
      </c>
    </row>
    <row r="43" spans="2:11" ht="15.75">
      <c r="B43" s="39" t="s">
        <v>33</v>
      </c>
      <c r="C43" s="55">
        <v>220</v>
      </c>
      <c r="D43" s="55">
        <v>178</v>
      </c>
      <c r="E43" s="55">
        <v>222</v>
      </c>
      <c r="F43" s="55">
        <v>166</v>
      </c>
      <c r="G43" s="55">
        <v>162</v>
      </c>
      <c r="H43" s="55">
        <v>167</v>
      </c>
      <c r="I43" s="58">
        <v>1115</v>
      </c>
      <c r="J43" s="58"/>
      <c r="K43" s="59">
        <f t="shared" si="1"/>
        <v>185.83333333333334</v>
      </c>
    </row>
    <row r="44" spans="2:11" ht="15.75">
      <c r="B44" s="39" t="s">
        <v>29</v>
      </c>
      <c r="C44" s="55">
        <v>207</v>
      </c>
      <c r="D44" s="55">
        <v>199</v>
      </c>
      <c r="E44" s="55">
        <v>193</v>
      </c>
      <c r="F44" s="55">
        <v>176</v>
      </c>
      <c r="G44" s="55">
        <v>163</v>
      </c>
      <c r="H44" s="55">
        <v>191</v>
      </c>
      <c r="I44" s="58">
        <v>1129</v>
      </c>
      <c r="J44" s="58"/>
      <c r="K44" s="59">
        <f t="shared" si="1"/>
        <v>188.16666666666666</v>
      </c>
    </row>
    <row r="45" spans="2:11" ht="15.75">
      <c r="B45" s="4" t="s">
        <v>30</v>
      </c>
      <c r="C45" s="60">
        <f>SUM(C41:C44)</f>
        <v>698</v>
      </c>
      <c r="D45" s="60">
        <f>SUM(D41:D44)</f>
        <v>662</v>
      </c>
      <c r="E45" s="60">
        <f>SUM(E41:E44)</f>
        <v>712</v>
      </c>
      <c r="F45" s="60">
        <f>SUM(F41:F44)</f>
        <v>668</v>
      </c>
      <c r="G45" s="60">
        <f>SUM(G41:G44)</f>
        <v>621</v>
      </c>
      <c r="H45" s="60">
        <f>SUM(H41:H44)</f>
        <v>622</v>
      </c>
      <c r="I45" s="60">
        <f>SUM(I41:I44)</f>
        <v>3983</v>
      </c>
      <c r="J45" s="60"/>
      <c r="K45" s="61">
        <f>I45/24</f>
        <v>165.95833333333334</v>
      </c>
    </row>
    <row r="47" spans="1:11" ht="15.75">
      <c r="A47" s="1">
        <v>8</v>
      </c>
      <c r="B47" s="39" t="s">
        <v>56</v>
      </c>
      <c r="C47" s="55">
        <v>92</v>
      </c>
      <c r="D47" s="55">
        <v>107</v>
      </c>
      <c r="E47" s="55">
        <v>93</v>
      </c>
      <c r="F47" s="55">
        <v>109</v>
      </c>
      <c r="G47" s="55">
        <v>118</v>
      </c>
      <c r="H47" s="55">
        <v>109</v>
      </c>
      <c r="I47" s="58">
        <v>628</v>
      </c>
      <c r="J47" s="58"/>
      <c r="K47" s="59">
        <f>I47/6</f>
        <v>104.66666666666667</v>
      </c>
    </row>
    <row r="48" spans="2:11" ht="15.75">
      <c r="B48" s="39" t="s">
        <v>37</v>
      </c>
      <c r="C48" s="55">
        <v>154</v>
      </c>
      <c r="D48" s="55">
        <v>157</v>
      </c>
      <c r="E48" s="55">
        <v>137</v>
      </c>
      <c r="F48" s="55">
        <v>209</v>
      </c>
      <c r="G48" s="55">
        <v>167</v>
      </c>
      <c r="H48" s="55">
        <v>164</v>
      </c>
      <c r="I48" s="58">
        <v>988</v>
      </c>
      <c r="J48" s="58"/>
      <c r="K48" s="59">
        <f t="shared" si="1"/>
        <v>164.66666666666666</v>
      </c>
    </row>
    <row r="49" spans="2:11" ht="15.75">
      <c r="B49" s="39" t="s">
        <v>57</v>
      </c>
      <c r="C49" s="55">
        <v>92</v>
      </c>
      <c r="D49" s="55">
        <v>212</v>
      </c>
      <c r="E49" s="55">
        <v>124</v>
      </c>
      <c r="F49" s="55">
        <v>107</v>
      </c>
      <c r="G49" s="55">
        <v>108</v>
      </c>
      <c r="H49" s="55">
        <v>143</v>
      </c>
      <c r="I49" s="58">
        <v>786</v>
      </c>
      <c r="J49" s="58"/>
      <c r="K49" s="59">
        <f t="shared" si="1"/>
        <v>131</v>
      </c>
    </row>
    <row r="50" spans="2:11" ht="15.75">
      <c r="B50" s="39" t="s">
        <v>38</v>
      </c>
      <c r="C50" s="55">
        <v>162</v>
      </c>
      <c r="D50" s="55">
        <v>188</v>
      </c>
      <c r="E50" s="55">
        <v>178</v>
      </c>
      <c r="F50" s="55">
        <v>146</v>
      </c>
      <c r="G50" s="55">
        <v>156</v>
      </c>
      <c r="H50" s="55">
        <v>173</v>
      </c>
      <c r="I50" s="58">
        <v>1003</v>
      </c>
      <c r="J50" s="58"/>
      <c r="K50" s="59">
        <f t="shared" si="1"/>
        <v>167.16666666666666</v>
      </c>
    </row>
    <row r="51" spans="2:11" ht="15.75">
      <c r="B51" s="4" t="s">
        <v>20</v>
      </c>
      <c r="C51" s="60">
        <f>SUM(C47:C50)</f>
        <v>500</v>
      </c>
      <c r="D51" s="60">
        <f>SUM(D47:D50)</f>
        <v>664</v>
      </c>
      <c r="E51" s="60">
        <f>SUM(E47:E50)</f>
        <v>532</v>
      </c>
      <c r="F51" s="60">
        <f>SUM(F47:F50)</f>
        <v>571</v>
      </c>
      <c r="G51" s="60">
        <f>SUM(G47:G50)</f>
        <v>549</v>
      </c>
      <c r="H51" s="60">
        <f>SUM(H47:H50)</f>
        <v>589</v>
      </c>
      <c r="I51" s="60">
        <f>SUM(I47:I50)</f>
        <v>3405</v>
      </c>
      <c r="J51" s="60"/>
      <c r="K51" s="61">
        <f>I51/24</f>
        <v>141.875</v>
      </c>
    </row>
    <row r="56" spans="2:11" ht="15.75">
      <c r="B56" s="39" t="s">
        <v>26</v>
      </c>
      <c r="C56" s="57">
        <v>162</v>
      </c>
      <c r="D56" s="57">
        <v>193</v>
      </c>
      <c r="E56" s="57">
        <v>266</v>
      </c>
      <c r="F56" s="57">
        <v>178</v>
      </c>
      <c r="G56" s="57">
        <v>170</v>
      </c>
      <c r="H56" s="57">
        <v>181</v>
      </c>
      <c r="I56" s="58">
        <v>1150</v>
      </c>
      <c r="K56" s="59">
        <f>I56/6</f>
        <v>191.66666666666666</v>
      </c>
    </row>
    <row r="57" spans="2:11" ht="15.75">
      <c r="B57" s="39" t="s">
        <v>23</v>
      </c>
      <c r="C57" s="57">
        <v>189</v>
      </c>
      <c r="D57" s="57">
        <v>189</v>
      </c>
      <c r="E57" s="57">
        <v>171</v>
      </c>
      <c r="F57" s="57">
        <v>171</v>
      </c>
      <c r="G57" s="57">
        <v>188</v>
      </c>
      <c r="H57" s="57">
        <v>245</v>
      </c>
      <c r="I57" s="58">
        <v>1153</v>
      </c>
      <c r="K57" s="59">
        <f>I57/6</f>
        <v>192.16666666666666</v>
      </c>
    </row>
    <row r="58" spans="2:11" ht="15.75">
      <c r="B58" s="39" t="s">
        <v>27</v>
      </c>
      <c r="C58" s="57">
        <v>141</v>
      </c>
      <c r="D58" s="57">
        <v>170</v>
      </c>
      <c r="E58" s="57">
        <v>213</v>
      </c>
      <c r="F58" s="57">
        <v>181</v>
      </c>
      <c r="G58" s="57">
        <v>201</v>
      </c>
      <c r="H58" s="57">
        <v>182</v>
      </c>
      <c r="I58" s="58">
        <v>1088</v>
      </c>
      <c r="K58" s="59">
        <f>I58/6</f>
        <v>181.33333333333334</v>
      </c>
    </row>
    <row r="59" spans="2:11" ht="15.75">
      <c r="B59" s="54" t="s">
        <v>43</v>
      </c>
      <c r="C59" s="57">
        <v>160</v>
      </c>
      <c r="D59" s="57">
        <v>191</v>
      </c>
      <c r="E59" s="57">
        <v>133</v>
      </c>
      <c r="F59" s="57">
        <v>176</v>
      </c>
      <c r="G59" s="57">
        <v>150</v>
      </c>
      <c r="H59" s="57">
        <v>190</v>
      </c>
      <c r="I59" s="58">
        <v>1000</v>
      </c>
      <c r="K59" s="59">
        <f>I59/6</f>
        <v>166.66666666666666</v>
      </c>
    </row>
    <row r="60" spans="2:11" ht="15.75">
      <c r="B60" s="39" t="s">
        <v>25</v>
      </c>
      <c r="C60" s="57">
        <v>165</v>
      </c>
      <c r="D60" s="57">
        <v>151</v>
      </c>
      <c r="E60" s="57">
        <v>188</v>
      </c>
      <c r="F60" s="57">
        <v>154</v>
      </c>
      <c r="G60" s="57">
        <v>214</v>
      </c>
      <c r="H60" s="57">
        <v>189</v>
      </c>
      <c r="I60" s="58">
        <v>1061</v>
      </c>
      <c r="K60" s="59">
        <f>I60/6</f>
        <v>176.83333333333334</v>
      </c>
    </row>
    <row r="61" spans="2:11" ht="15.75">
      <c r="B61" s="39" t="s">
        <v>39</v>
      </c>
      <c r="C61" s="57">
        <v>140</v>
      </c>
      <c r="D61" s="57">
        <v>131</v>
      </c>
      <c r="E61" s="57">
        <v>143</v>
      </c>
      <c r="F61" s="57">
        <v>112</v>
      </c>
      <c r="G61" s="57">
        <v>215</v>
      </c>
      <c r="H61" s="57">
        <v>157</v>
      </c>
      <c r="I61" s="58">
        <v>898</v>
      </c>
      <c r="K61" s="59">
        <f>I61/6</f>
        <v>149.66666666666666</v>
      </c>
    </row>
  </sheetData>
  <mergeCells count="2">
    <mergeCell ref="B1:K1"/>
    <mergeCell ref="B3:K3"/>
  </mergeCells>
  <printOptions/>
  <pageMargins left="0.75" right="0.75" top="1" bottom="1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:IV16384"/>
    </sheetView>
  </sheetViews>
  <sheetFormatPr defaultColWidth="11.421875" defaultRowHeight="12.75"/>
  <cols>
    <col min="1" max="1" width="6.28125" style="1" customWidth="1"/>
    <col min="2" max="2" width="31.8515625" style="0" bestFit="1" customWidth="1"/>
    <col min="3" max="3" width="15.8515625" style="0" bestFit="1" customWidth="1"/>
    <col min="4" max="4" width="5.57421875" style="2" bestFit="1" customWidth="1"/>
    <col min="5" max="5" width="6.7109375" style="2" bestFit="1" customWidth="1"/>
    <col min="6" max="6" width="6.57421875" style="2" bestFit="1" customWidth="1"/>
    <col min="7" max="8" width="5.7109375" style="2" bestFit="1" customWidth="1"/>
    <col min="9" max="9" width="6.57421875" style="3" bestFit="1" customWidth="1"/>
  </cols>
  <sheetData>
    <row r="1" spans="2:9" ht="18">
      <c r="B1" s="24" t="s">
        <v>58</v>
      </c>
      <c r="C1" s="24"/>
      <c r="D1" s="24"/>
      <c r="E1" s="24"/>
      <c r="F1" s="24"/>
      <c r="G1" s="24"/>
      <c r="H1" s="24"/>
      <c r="I1" s="24"/>
    </row>
    <row r="2" spans="2:9" ht="18">
      <c r="B2" s="24" t="s">
        <v>62</v>
      </c>
      <c r="C2" s="24"/>
      <c r="D2" s="24"/>
      <c r="E2" s="24"/>
      <c r="F2" s="24"/>
      <c r="G2" s="24"/>
      <c r="H2" s="24"/>
      <c r="I2" s="24"/>
    </row>
    <row r="3" ht="9" customHeight="1"/>
    <row r="4" spans="2:9" ht="18">
      <c r="B4" s="24" t="s">
        <v>72</v>
      </c>
      <c r="C4" s="24"/>
      <c r="D4" s="24"/>
      <c r="E4" s="24"/>
      <c r="F4" s="24"/>
      <c r="G4" s="24"/>
      <c r="H4" s="24"/>
      <c r="I4" s="24"/>
    </row>
    <row r="5" ht="9" customHeight="1"/>
    <row r="6" spans="2:9" ht="15.75">
      <c r="B6" s="4" t="s">
        <v>65</v>
      </c>
      <c r="C6" s="4" t="s">
        <v>4</v>
      </c>
      <c r="D6" s="60" t="s">
        <v>66</v>
      </c>
      <c r="E6" s="60" t="s">
        <v>67</v>
      </c>
      <c r="F6" s="60" t="s">
        <v>68</v>
      </c>
      <c r="G6" s="60" t="s">
        <v>69</v>
      </c>
      <c r="H6" s="60" t="s">
        <v>70</v>
      </c>
      <c r="I6" s="61" t="s">
        <v>71</v>
      </c>
    </row>
    <row r="8" spans="1:9" ht="15.75">
      <c r="A8" s="1">
        <v>1</v>
      </c>
      <c r="B8" s="8" t="s">
        <v>41</v>
      </c>
      <c r="C8" s="8" t="s">
        <v>14</v>
      </c>
      <c r="D8" s="62">
        <v>1225</v>
      </c>
      <c r="E8" s="62">
        <v>1200</v>
      </c>
      <c r="F8" s="62">
        <v>1123</v>
      </c>
      <c r="G8" s="62">
        <v>1142</v>
      </c>
      <c r="H8" s="62">
        <v>4690</v>
      </c>
      <c r="I8" s="63">
        <v>195.41666666666666</v>
      </c>
    </row>
    <row r="9" spans="1:9" ht="15.75">
      <c r="A9" s="1">
        <v>2</v>
      </c>
      <c r="B9" s="64" t="s">
        <v>44</v>
      </c>
      <c r="C9" s="64" t="s">
        <v>16</v>
      </c>
      <c r="D9" s="65">
        <v>1061</v>
      </c>
      <c r="E9" s="65">
        <v>1161</v>
      </c>
      <c r="F9" s="65">
        <v>1200</v>
      </c>
      <c r="G9" s="65">
        <v>1233</v>
      </c>
      <c r="H9" s="65">
        <v>4655</v>
      </c>
      <c r="I9" s="66">
        <v>193.95833333333334</v>
      </c>
    </row>
    <row r="10" spans="1:9" ht="15.75">
      <c r="A10" s="1">
        <v>3</v>
      </c>
      <c r="B10" s="67" t="s">
        <v>42</v>
      </c>
      <c r="C10" s="67" t="s">
        <v>14</v>
      </c>
      <c r="D10" s="68">
        <v>1136</v>
      </c>
      <c r="E10" s="68">
        <v>1149</v>
      </c>
      <c r="F10" s="68">
        <v>1093</v>
      </c>
      <c r="G10" s="68">
        <v>1053</v>
      </c>
      <c r="H10" s="68">
        <v>4431</v>
      </c>
      <c r="I10" s="69">
        <v>184.625</v>
      </c>
    </row>
    <row r="11" spans="1:9" ht="15.75">
      <c r="A11" s="1">
        <v>4</v>
      </c>
      <c r="B11" s="39" t="s">
        <v>47</v>
      </c>
      <c r="C11" s="39" t="s">
        <v>14</v>
      </c>
      <c r="D11" s="55">
        <v>1016</v>
      </c>
      <c r="E11" s="55">
        <v>1114</v>
      </c>
      <c r="F11" s="55">
        <v>1019</v>
      </c>
      <c r="G11" s="55">
        <v>1137</v>
      </c>
      <c r="H11" s="55">
        <v>4286</v>
      </c>
      <c r="I11" s="56">
        <v>178.58333333333334</v>
      </c>
    </row>
    <row r="12" spans="1:9" ht="15.75">
      <c r="A12" s="1">
        <v>5</v>
      </c>
      <c r="B12" s="39" t="s">
        <v>43</v>
      </c>
      <c r="C12" s="39" t="s">
        <v>24</v>
      </c>
      <c r="D12" s="55">
        <v>1085</v>
      </c>
      <c r="E12" s="55">
        <v>1071</v>
      </c>
      <c r="F12" s="55">
        <v>1130</v>
      </c>
      <c r="G12" s="55">
        <v>1000</v>
      </c>
      <c r="H12" s="55">
        <v>4286</v>
      </c>
      <c r="I12" s="56">
        <v>178.58333333333334</v>
      </c>
    </row>
    <row r="13" spans="1:9" ht="15.75">
      <c r="A13" s="1">
        <v>6</v>
      </c>
      <c r="B13" s="39" t="s">
        <v>46</v>
      </c>
      <c r="C13" s="39" t="s">
        <v>20</v>
      </c>
      <c r="D13" s="55">
        <v>1020</v>
      </c>
      <c r="E13" s="55">
        <v>973</v>
      </c>
      <c r="F13" s="55">
        <v>1094</v>
      </c>
      <c r="G13" s="55">
        <v>1086</v>
      </c>
      <c r="H13" s="55">
        <v>4173</v>
      </c>
      <c r="I13" s="56">
        <v>173.875</v>
      </c>
    </row>
    <row r="14" spans="1:9" ht="15.75">
      <c r="A14" s="1">
        <v>7</v>
      </c>
      <c r="B14" s="39" t="s">
        <v>45</v>
      </c>
      <c r="C14" s="39" t="s">
        <v>18</v>
      </c>
      <c r="D14" s="55">
        <v>1059</v>
      </c>
      <c r="E14" s="55">
        <v>1027</v>
      </c>
      <c r="F14" s="55">
        <v>1071</v>
      </c>
      <c r="G14" s="55">
        <v>1011</v>
      </c>
      <c r="H14" s="55">
        <v>4168</v>
      </c>
      <c r="I14" s="56">
        <v>173.66666666666666</v>
      </c>
    </row>
    <row r="15" spans="1:9" ht="15.75">
      <c r="A15" s="1">
        <v>8</v>
      </c>
      <c r="B15" s="39" t="s">
        <v>48</v>
      </c>
      <c r="C15" s="39" t="s">
        <v>16</v>
      </c>
      <c r="D15" s="55">
        <v>1002</v>
      </c>
      <c r="E15" s="55">
        <v>971</v>
      </c>
      <c r="F15" s="55">
        <v>1020</v>
      </c>
      <c r="G15" s="55">
        <v>1033</v>
      </c>
      <c r="H15" s="55">
        <v>4026</v>
      </c>
      <c r="I15" s="56">
        <v>167.75</v>
      </c>
    </row>
    <row r="16" spans="1:9" ht="15.75">
      <c r="A16" s="1">
        <v>9</v>
      </c>
      <c r="B16" s="39" t="s">
        <v>49</v>
      </c>
      <c r="C16" s="39" t="s">
        <v>16</v>
      </c>
      <c r="D16" s="55">
        <v>953</v>
      </c>
      <c r="E16" s="55">
        <v>949</v>
      </c>
      <c r="F16" s="55">
        <v>959</v>
      </c>
      <c r="G16" s="55">
        <v>1123</v>
      </c>
      <c r="H16" s="55">
        <v>3984</v>
      </c>
      <c r="I16" s="56">
        <v>166</v>
      </c>
    </row>
    <row r="17" spans="1:9" ht="15.75">
      <c r="A17" s="1">
        <v>10</v>
      </c>
      <c r="B17" s="39" t="s">
        <v>50</v>
      </c>
      <c r="C17" s="39" t="s">
        <v>18</v>
      </c>
      <c r="D17" s="55">
        <v>945</v>
      </c>
      <c r="E17" s="55">
        <v>942</v>
      </c>
      <c r="F17" s="55">
        <v>1085</v>
      </c>
      <c r="G17" s="55">
        <v>954</v>
      </c>
      <c r="H17" s="55">
        <v>3926</v>
      </c>
      <c r="I17" s="56">
        <v>163.58333333333334</v>
      </c>
    </row>
    <row r="18" spans="1:9" ht="15.75">
      <c r="A18" s="1">
        <v>11</v>
      </c>
      <c r="B18" s="39" t="s">
        <v>51</v>
      </c>
      <c r="C18" s="39" t="s">
        <v>14</v>
      </c>
      <c r="D18" s="55">
        <v>943</v>
      </c>
      <c r="E18" s="55">
        <v>982</v>
      </c>
      <c r="F18" s="55">
        <v>881</v>
      </c>
      <c r="G18" s="55">
        <v>995</v>
      </c>
      <c r="H18" s="55">
        <v>3801</v>
      </c>
      <c r="I18" s="56">
        <v>158.375</v>
      </c>
    </row>
    <row r="19" spans="1:9" ht="15.75">
      <c r="A19" s="1">
        <v>12</v>
      </c>
      <c r="B19" s="39" t="s">
        <v>52</v>
      </c>
      <c r="C19" s="39" t="s">
        <v>30</v>
      </c>
      <c r="D19" s="55">
        <v>939</v>
      </c>
      <c r="E19" s="55">
        <v>836</v>
      </c>
      <c r="F19" s="55">
        <v>964</v>
      </c>
      <c r="G19" s="55">
        <v>972</v>
      </c>
      <c r="H19" s="55">
        <v>3711</v>
      </c>
      <c r="I19" s="56">
        <v>154.625</v>
      </c>
    </row>
    <row r="20" spans="1:9" ht="15.75">
      <c r="A20" s="1">
        <v>13</v>
      </c>
      <c r="B20" s="39" t="s">
        <v>54</v>
      </c>
      <c r="C20" s="39" t="s">
        <v>20</v>
      </c>
      <c r="D20" s="55">
        <v>856</v>
      </c>
      <c r="E20" s="55">
        <v>892</v>
      </c>
      <c r="F20" s="55">
        <v>849</v>
      </c>
      <c r="G20" s="55">
        <v>983</v>
      </c>
      <c r="H20" s="55">
        <v>3580</v>
      </c>
      <c r="I20" s="56">
        <v>149.16666666666666</v>
      </c>
    </row>
    <row r="21" spans="1:9" ht="15.75">
      <c r="A21" s="1">
        <v>14</v>
      </c>
      <c r="B21" s="39" t="s">
        <v>55</v>
      </c>
      <c r="C21" s="39" t="s">
        <v>30</v>
      </c>
      <c r="D21" s="55">
        <v>768</v>
      </c>
      <c r="E21" s="55">
        <v>888</v>
      </c>
      <c r="F21" s="55">
        <v>899</v>
      </c>
      <c r="G21" s="55">
        <v>767</v>
      </c>
      <c r="H21" s="55">
        <v>3322</v>
      </c>
      <c r="I21" s="56">
        <v>138.41666666666666</v>
      </c>
    </row>
    <row r="22" spans="1:9" ht="15.75">
      <c r="A22" s="1">
        <v>15</v>
      </c>
      <c r="B22" s="39" t="s">
        <v>57</v>
      </c>
      <c r="C22" s="39" t="s">
        <v>20</v>
      </c>
      <c r="D22" s="55">
        <v>674</v>
      </c>
      <c r="E22" s="55">
        <v>789</v>
      </c>
      <c r="F22" s="55">
        <v>672</v>
      </c>
      <c r="G22" s="55">
        <v>786</v>
      </c>
      <c r="H22" s="55">
        <v>2921</v>
      </c>
      <c r="I22" s="56">
        <v>121.70833333333333</v>
      </c>
    </row>
    <row r="23" spans="1:9" ht="15.75">
      <c r="A23" s="1">
        <v>16</v>
      </c>
      <c r="B23" s="39" t="s">
        <v>53</v>
      </c>
      <c r="C23" s="39" t="s">
        <v>16</v>
      </c>
      <c r="D23" s="55">
        <v>901</v>
      </c>
      <c r="E23" s="55">
        <v>962</v>
      </c>
      <c r="F23" s="55">
        <v>0</v>
      </c>
      <c r="G23" s="55">
        <v>1018</v>
      </c>
      <c r="H23" s="55">
        <v>2881</v>
      </c>
      <c r="I23" s="56">
        <v>120.04166666666667</v>
      </c>
    </row>
    <row r="24" spans="1:9" ht="15.75">
      <c r="A24" s="1">
        <v>17</v>
      </c>
      <c r="B24" s="39" t="s">
        <v>56</v>
      </c>
      <c r="C24" s="39" t="s">
        <v>20</v>
      </c>
      <c r="D24" s="55">
        <v>699</v>
      </c>
      <c r="E24" s="55">
        <v>738</v>
      </c>
      <c r="F24" s="55">
        <v>716</v>
      </c>
      <c r="G24" s="55">
        <v>628</v>
      </c>
      <c r="H24" s="55">
        <v>2781</v>
      </c>
      <c r="I24" s="56">
        <v>115.875</v>
      </c>
    </row>
  </sheetData>
  <mergeCells count="3">
    <mergeCell ref="B1:I1"/>
    <mergeCell ref="B2:I2"/>
    <mergeCell ref="B4:I4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C21" sqref="C21"/>
    </sheetView>
  </sheetViews>
  <sheetFormatPr defaultColWidth="11.421875" defaultRowHeight="12.75"/>
  <cols>
    <col min="1" max="1" width="6.28125" style="1" customWidth="1"/>
    <col min="2" max="2" width="34.00390625" style="0" bestFit="1" customWidth="1"/>
    <col min="3" max="3" width="15.8515625" style="0" bestFit="1" customWidth="1"/>
    <col min="4" max="4" width="5.57421875" style="2" bestFit="1" customWidth="1"/>
    <col min="5" max="5" width="6.7109375" style="2" bestFit="1" customWidth="1"/>
    <col min="6" max="6" width="6.57421875" style="2" bestFit="1" customWidth="1"/>
    <col min="7" max="8" width="5.7109375" style="2" bestFit="1" customWidth="1"/>
    <col min="9" max="9" width="6.57421875" style="3" bestFit="1" customWidth="1"/>
  </cols>
  <sheetData>
    <row r="1" spans="2:9" ht="18">
      <c r="B1" s="24" t="s">
        <v>58</v>
      </c>
      <c r="C1" s="24"/>
      <c r="D1" s="24"/>
      <c r="E1" s="24"/>
      <c r="F1" s="24"/>
      <c r="G1" s="24"/>
      <c r="H1" s="24"/>
      <c r="I1" s="24"/>
    </row>
    <row r="2" spans="2:9" ht="18">
      <c r="B2" s="24" t="s">
        <v>62</v>
      </c>
      <c r="C2" s="24"/>
      <c r="D2" s="24"/>
      <c r="E2" s="24"/>
      <c r="F2" s="24"/>
      <c r="G2" s="24"/>
      <c r="H2" s="24"/>
      <c r="I2" s="24"/>
    </row>
    <row r="3" ht="9" customHeight="1"/>
    <row r="4" spans="2:9" ht="18">
      <c r="B4" s="24" t="s">
        <v>73</v>
      </c>
      <c r="C4" s="24"/>
      <c r="D4" s="24"/>
      <c r="E4" s="24"/>
      <c r="F4" s="24"/>
      <c r="G4" s="24"/>
      <c r="H4" s="24"/>
      <c r="I4" s="24"/>
    </row>
    <row r="5" ht="9" customHeight="1"/>
    <row r="6" spans="2:9" ht="15.75">
      <c r="B6" s="4" t="s">
        <v>65</v>
      </c>
      <c r="C6" s="4" t="s">
        <v>4</v>
      </c>
      <c r="D6" s="60" t="s">
        <v>66</v>
      </c>
      <c r="E6" s="60" t="s">
        <v>67</v>
      </c>
      <c r="F6" s="60" t="s">
        <v>68</v>
      </c>
      <c r="G6" s="60" t="s">
        <v>69</v>
      </c>
      <c r="H6" s="60" t="s">
        <v>70</v>
      </c>
      <c r="I6" s="61" t="s">
        <v>71</v>
      </c>
    </row>
    <row r="8" spans="1:9" ht="15.75">
      <c r="A8" s="1">
        <v>1</v>
      </c>
      <c r="B8" s="8" t="s">
        <v>21</v>
      </c>
      <c r="C8" s="8" t="s">
        <v>74</v>
      </c>
      <c r="D8" s="62">
        <v>1156</v>
      </c>
      <c r="E8" s="62">
        <v>1180</v>
      </c>
      <c r="F8" s="62">
        <v>1366</v>
      </c>
      <c r="G8" s="62">
        <v>1174</v>
      </c>
      <c r="H8" s="62">
        <v>4876</v>
      </c>
      <c r="I8" s="63">
        <v>203.16666666666666</v>
      </c>
    </row>
    <row r="9" spans="1:9" ht="15.75">
      <c r="A9" s="1">
        <v>2</v>
      </c>
      <c r="B9" s="64" t="s">
        <v>15</v>
      </c>
      <c r="C9" s="64" t="s">
        <v>75</v>
      </c>
      <c r="D9" s="65">
        <v>1191</v>
      </c>
      <c r="E9" s="65">
        <v>1182</v>
      </c>
      <c r="F9" s="65">
        <v>1180</v>
      </c>
      <c r="G9" s="65">
        <v>1165</v>
      </c>
      <c r="H9" s="65">
        <v>4718</v>
      </c>
      <c r="I9" s="66">
        <v>196.58333333333334</v>
      </c>
    </row>
    <row r="10" spans="1:9" ht="15.75">
      <c r="A10" s="1">
        <v>3</v>
      </c>
      <c r="B10" s="67" t="s">
        <v>13</v>
      </c>
      <c r="C10" s="67" t="s">
        <v>74</v>
      </c>
      <c r="D10" s="68">
        <v>1207</v>
      </c>
      <c r="E10" s="68">
        <v>1186</v>
      </c>
      <c r="F10" s="68">
        <v>1185</v>
      </c>
      <c r="G10" s="68">
        <v>1079</v>
      </c>
      <c r="H10" s="68">
        <v>4657</v>
      </c>
      <c r="I10" s="69">
        <v>194.04166666666666</v>
      </c>
    </row>
    <row r="11" spans="1:9" ht="15.75">
      <c r="A11" s="1">
        <v>4</v>
      </c>
      <c r="B11" s="39" t="s">
        <v>19</v>
      </c>
      <c r="C11" s="39" t="s">
        <v>76</v>
      </c>
      <c r="D11" s="55">
        <v>1170</v>
      </c>
      <c r="E11" s="55">
        <v>1128</v>
      </c>
      <c r="F11" s="55">
        <v>1155</v>
      </c>
      <c r="G11" s="55">
        <v>1177</v>
      </c>
      <c r="H11" s="55">
        <v>4630</v>
      </c>
      <c r="I11" s="56">
        <v>192.91666666666666</v>
      </c>
    </row>
    <row r="12" spans="1:9" ht="15.75">
      <c r="A12" s="1">
        <v>5</v>
      </c>
      <c r="B12" s="39" t="s">
        <v>17</v>
      </c>
      <c r="C12" s="39" t="s">
        <v>18</v>
      </c>
      <c r="D12" s="55">
        <v>1185</v>
      </c>
      <c r="E12" s="55">
        <v>1090</v>
      </c>
      <c r="F12" s="55">
        <v>1140</v>
      </c>
      <c r="G12" s="55">
        <v>1193</v>
      </c>
      <c r="H12" s="55">
        <v>4608</v>
      </c>
      <c r="I12" s="56">
        <v>192</v>
      </c>
    </row>
    <row r="13" spans="1:9" ht="15.75">
      <c r="A13" s="1">
        <v>6</v>
      </c>
      <c r="B13" s="39" t="s">
        <v>32</v>
      </c>
      <c r="C13" s="39" t="s">
        <v>77</v>
      </c>
      <c r="D13" s="55">
        <v>1060</v>
      </c>
      <c r="E13" s="55">
        <v>1192</v>
      </c>
      <c r="F13" s="55">
        <v>1156</v>
      </c>
      <c r="G13" s="55">
        <v>1159</v>
      </c>
      <c r="H13" s="55">
        <v>4567</v>
      </c>
      <c r="I13" s="56">
        <v>190.29166666666666</v>
      </c>
    </row>
    <row r="14" spans="1:9" ht="15.75">
      <c r="A14" s="1">
        <v>7</v>
      </c>
      <c r="B14" s="39" t="s">
        <v>29</v>
      </c>
      <c r="C14" s="39" t="s">
        <v>30</v>
      </c>
      <c r="D14" s="55">
        <v>1063</v>
      </c>
      <c r="E14" s="55">
        <v>1172</v>
      </c>
      <c r="F14" s="55">
        <v>1163</v>
      </c>
      <c r="G14" s="55">
        <v>1129</v>
      </c>
      <c r="H14" s="55">
        <v>4527</v>
      </c>
      <c r="I14" s="56">
        <v>188.625</v>
      </c>
    </row>
    <row r="15" spans="1:9" ht="15.75">
      <c r="A15" s="1">
        <v>8</v>
      </c>
      <c r="B15" s="39" t="s">
        <v>26</v>
      </c>
      <c r="C15" s="39" t="s">
        <v>24</v>
      </c>
      <c r="D15" s="55">
        <v>1085</v>
      </c>
      <c r="E15" s="55">
        <v>1180</v>
      </c>
      <c r="F15" s="55">
        <v>1109</v>
      </c>
      <c r="G15" s="55">
        <v>1150</v>
      </c>
      <c r="H15" s="55">
        <v>4524</v>
      </c>
      <c r="I15" s="56">
        <v>188.5</v>
      </c>
    </row>
    <row r="16" spans="1:9" ht="15.75">
      <c r="A16" s="1">
        <v>9</v>
      </c>
      <c r="B16" s="39" t="s">
        <v>27</v>
      </c>
      <c r="C16" s="39" t="s">
        <v>18</v>
      </c>
      <c r="D16" s="55">
        <v>1073</v>
      </c>
      <c r="E16" s="55">
        <v>1108</v>
      </c>
      <c r="F16" s="55">
        <v>1160</v>
      </c>
      <c r="G16" s="55">
        <v>1088</v>
      </c>
      <c r="H16" s="55">
        <v>4429</v>
      </c>
      <c r="I16" s="56">
        <v>184.54166666666666</v>
      </c>
    </row>
    <row r="17" spans="1:9" ht="15.75">
      <c r="A17" s="1">
        <v>10</v>
      </c>
      <c r="B17" s="39" t="s">
        <v>22</v>
      </c>
      <c r="C17" s="39" t="s">
        <v>77</v>
      </c>
      <c r="D17" s="55">
        <v>1115</v>
      </c>
      <c r="E17" s="55">
        <v>1052</v>
      </c>
      <c r="F17" s="55">
        <v>1105</v>
      </c>
      <c r="G17" s="55">
        <v>1137</v>
      </c>
      <c r="H17" s="55">
        <v>4409</v>
      </c>
      <c r="I17" s="56">
        <v>183.70833333333334</v>
      </c>
    </row>
    <row r="18" spans="1:9" ht="15.75">
      <c r="A18" s="1">
        <v>11</v>
      </c>
      <c r="B18" s="39" t="s">
        <v>23</v>
      </c>
      <c r="C18" s="39" t="s">
        <v>24</v>
      </c>
      <c r="D18" s="55">
        <v>1092</v>
      </c>
      <c r="E18" s="55">
        <v>1026</v>
      </c>
      <c r="F18" s="55">
        <v>1090</v>
      </c>
      <c r="G18" s="55">
        <v>1153</v>
      </c>
      <c r="H18" s="55">
        <v>4361</v>
      </c>
      <c r="I18" s="56">
        <v>181.70833333333334</v>
      </c>
    </row>
    <row r="19" spans="1:9" ht="15.75">
      <c r="A19" s="1">
        <v>12</v>
      </c>
      <c r="B19" s="39" t="s">
        <v>28</v>
      </c>
      <c r="C19" s="39" t="s">
        <v>75</v>
      </c>
      <c r="D19" s="55">
        <v>1067</v>
      </c>
      <c r="E19" s="55">
        <v>1124</v>
      </c>
      <c r="F19" s="55">
        <v>1086</v>
      </c>
      <c r="G19" s="55">
        <v>1070</v>
      </c>
      <c r="H19" s="55">
        <v>4347</v>
      </c>
      <c r="I19" s="56">
        <v>181.125</v>
      </c>
    </row>
    <row r="20" spans="1:9" ht="15.75">
      <c r="A20" s="1">
        <v>13</v>
      </c>
      <c r="B20" s="39" t="s">
        <v>33</v>
      </c>
      <c r="C20" s="39" t="s">
        <v>30</v>
      </c>
      <c r="D20" s="55">
        <v>1030</v>
      </c>
      <c r="E20" s="55">
        <v>1058</v>
      </c>
      <c r="F20" s="55">
        <v>1099</v>
      </c>
      <c r="G20" s="55">
        <v>1115</v>
      </c>
      <c r="H20" s="55">
        <v>4302</v>
      </c>
      <c r="I20" s="56">
        <v>179.25</v>
      </c>
    </row>
    <row r="21" spans="1:9" ht="15.75">
      <c r="A21" s="1">
        <v>14</v>
      </c>
      <c r="B21" s="39" t="s">
        <v>34</v>
      </c>
      <c r="C21" s="39" t="s">
        <v>76</v>
      </c>
      <c r="D21" s="55">
        <v>1009</v>
      </c>
      <c r="E21" s="55">
        <v>1113</v>
      </c>
      <c r="F21" s="55">
        <v>1058</v>
      </c>
      <c r="G21" s="55">
        <v>1045</v>
      </c>
      <c r="H21" s="55">
        <v>4225</v>
      </c>
      <c r="I21" s="56">
        <v>176.04166666666666</v>
      </c>
    </row>
    <row r="22" spans="1:9" ht="15.75">
      <c r="A22" s="1">
        <v>15</v>
      </c>
      <c r="B22" s="39" t="s">
        <v>25</v>
      </c>
      <c r="C22" s="39" t="s">
        <v>24</v>
      </c>
      <c r="D22" s="55">
        <v>1086</v>
      </c>
      <c r="E22" s="55">
        <v>1071</v>
      </c>
      <c r="F22" s="55">
        <v>984</v>
      </c>
      <c r="G22" s="55">
        <v>1061</v>
      </c>
      <c r="H22" s="55">
        <v>4202</v>
      </c>
      <c r="I22" s="56">
        <v>175.08333333333334</v>
      </c>
    </row>
    <row r="23" spans="1:9" ht="15.75">
      <c r="A23" s="1">
        <v>16</v>
      </c>
      <c r="B23" s="39" t="s">
        <v>35</v>
      </c>
      <c r="C23" s="39" t="s">
        <v>18</v>
      </c>
      <c r="D23" s="55">
        <v>1001</v>
      </c>
      <c r="E23" s="55">
        <v>1053</v>
      </c>
      <c r="F23" s="55">
        <v>1064</v>
      </c>
      <c r="G23" s="55">
        <v>1045</v>
      </c>
      <c r="H23" s="55">
        <v>4163</v>
      </c>
      <c r="I23" s="56">
        <v>173.45833333333334</v>
      </c>
    </row>
    <row r="24" spans="1:9" ht="15.75">
      <c r="A24" s="1">
        <v>17</v>
      </c>
      <c r="B24" s="39" t="s">
        <v>36</v>
      </c>
      <c r="C24" s="39" t="s">
        <v>78</v>
      </c>
      <c r="D24" s="55">
        <v>993</v>
      </c>
      <c r="E24" s="55">
        <v>949</v>
      </c>
      <c r="F24" s="55">
        <v>1101</v>
      </c>
      <c r="G24" s="55">
        <v>1100</v>
      </c>
      <c r="H24" s="55">
        <v>4143</v>
      </c>
      <c r="I24" s="56">
        <v>172.625</v>
      </c>
    </row>
    <row r="25" spans="1:9" ht="15.75">
      <c r="A25" s="1">
        <v>18</v>
      </c>
      <c r="B25" s="39" t="s">
        <v>31</v>
      </c>
      <c r="C25" s="39" t="s">
        <v>78</v>
      </c>
      <c r="D25" s="55">
        <v>1062</v>
      </c>
      <c r="E25" s="55">
        <v>982</v>
      </c>
      <c r="F25" s="55">
        <v>1018</v>
      </c>
      <c r="G25" s="55">
        <v>1010</v>
      </c>
      <c r="H25" s="55">
        <v>4072</v>
      </c>
      <c r="I25" s="56">
        <v>169.66666666666666</v>
      </c>
    </row>
    <row r="26" spans="1:9" ht="15.75">
      <c r="A26" s="1">
        <v>19</v>
      </c>
      <c r="B26" s="39" t="s">
        <v>37</v>
      </c>
      <c r="C26" s="39" t="s">
        <v>79</v>
      </c>
      <c r="D26" s="55">
        <v>854</v>
      </c>
      <c r="E26" s="55">
        <v>919</v>
      </c>
      <c r="F26" s="55">
        <v>981</v>
      </c>
      <c r="G26" s="55">
        <v>988</v>
      </c>
      <c r="H26" s="55">
        <v>3742</v>
      </c>
      <c r="I26" s="56">
        <v>155.91666666666666</v>
      </c>
    </row>
    <row r="27" spans="1:9" ht="15.75">
      <c r="A27" s="1">
        <v>20</v>
      </c>
      <c r="B27" s="39" t="s">
        <v>38</v>
      </c>
      <c r="C27" s="39" t="s">
        <v>79</v>
      </c>
      <c r="D27" s="55">
        <v>842</v>
      </c>
      <c r="E27" s="55">
        <v>914</v>
      </c>
      <c r="F27" s="55">
        <v>907</v>
      </c>
      <c r="G27" s="55">
        <v>1003</v>
      </c>
      <c r="H27" s="55">
        <v>3666</v>
      </c>
      <c r="I27" s="56">
        <v>152.75</v>
      </c>
    </row>
    <row r="28" spans="1:9" ht="15.75">
      <c r="A28" s="1">
        <v>21</v>
      </c>
      <c r="B28" s="39" t="s">
        <v>39</v>
      </c>
      <c r="C28" s="39" t="s">
        <v>80</v>
      </c>
      <c r="D28" s="55">
        <v>815</v>
      </c>
      <c r="E28" s="55">
        <v>864</v>
      </c>
      <c r="F28" s="55">
        <v>854</v>
      </c>
      <c r="G28" s="55">
        <v>898</v>
      </c>
      <c r="H28" s="55">
        <v>3431</v>
      </c>
      <c r="I28" s="56">
        <v>142.95833333333334</v>
      </c>
    </row>
  </sheetData>
  <mergeCells count="3">
    <mergeCell ref="B1:I1"/>
    <mergeCell ref="B2:I2"/>
    <mergeCell ref="B4:I4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7"/>
  <sheetViews>
    <sheetView workbookViewId="0" topLeftCell="A12">
      <selection activeCell="F39" sqref="F39"/>
    </sheetView>
  </sheetViews>
  <sheetFormatPr defaultColWidth="11.421875" defaultRowHeight="12.75"/>
  <cols>
    <col min="1" max="1" width="4.00390625" style="0" customWidth="1"/>
    <col min="2" max="2" width="2.7109375" style="0" hidden="1" customWidth="1"/>
    <col min="3" max="3" width="25.57421875" style="0" bestFit="1" customWidth="1"/>
    <col min="4" max="4" width="16.8515625" style="0" customWidth="1"/>
    <col min="5" max="7" width="5.140625" style="0" customWidth="1"/>
    <col min="8" max="10" width="5.140625" style="0" hidden="1" customWidth="1"/>
    <col min="11" max="11" width="15.57421875" style="0" customWidth="1"/>
    <col min="12" max="12" width="8.00390625" style="0" hidden="1" customWidth="1"/>
    <col min="13" max="13" width="8.7109375" style="2" bestFit="1" customWidth="1"/>
    <col min="14" max="14" width="8.7109375" style="2" customWidth="1"/>
  </cols>
  <sheetData>
    <row r="1" spans="1:14" ht="25.5">
      <c r="A1" s="71" t="s">
        <v>81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N1" s="72"/>
    </row>
    <row r="2" spans="1:14" ht="18">
      <c r="A2" s="73" t="s">
        <v>82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N2" s="72"/>
    </row>
    <row r="3" spans="1:14" ht="12.75">
      <c r="A3" s="74" t="s">
        <v>83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N3" s="72"/>
    </row>
    <row r="4" spans="1:12" ht="15.75">
      <c r="A4" s="75" t="s">
        <v>84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2.7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9.5">
      <c r="A6" s="76" t="s">
        <v>85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 ht="13.5" thickBo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23" ht="13.5" thickBot="1">
      <c r="A8" s="77" t="s">
        <v>86</v>
      </c>
      <c r="B8" s="78" t="s">
        <v>87</v>
      </c>
      <c r="C8" s="79" t="s">
        <v>88</v>
      </c>
      <c r="D8" s="80" t="s">
        <v>4</v>
      </c>
      <c r="E8" s="81" t="s">
        <v>5</v>
      </c>
      <c r="F8" s="82" t="s">
        <v>6</v>
      </c>
      <c r="G8" s="83" t="s">
        <v>7</v>
      </c>
      <c r="H8" s="84" t="s">
        <v>8</v>
      </c>
      <c r="I8" s="77" t="s">
        <v>9</v>
      </c>
      <c r="J8" s="77" t="s">
        <v>10</v>
      </c>
      <c r="K8" s="77" t="s">
        <v>70</v>
      </c>
      <c r="L8" s="77"/>
      <c r="T8" s="85" t="s">
        <v>4</v>
      </c>
      <c r="U8" s="86" t="s">
        <v>89</v>
      </c>
      <c r="V8" s="87" t="s">
        <v>90</v>
      </c>
      <c r="W8" s="88" t="s">
        <v>91</v>
      </c>
    </row>
    <row r="9" spans="1:23" ht="12.75">
      <c r="A9" s="89">
        <f>IF(A8="No.",1,A7+1)</f>
        <v>1</v>
      </c>
      <c r="B9" s="90">
        <v>3</v>
      </c>
      <c r="C9" s="91" t="s">
        <v>21</v>
      </c>
      <c r="D9" s="92" t="s">
        <v>14</v>
      </c>
      <c r="E9" s="93">
        <v>195</v>
      </c>
      <c r="F9" s="94">
        <v>186</v>
      </c>
      <c r="G9" s="95">
        <v>201</v>
      </c>
      <c r="H9" s="96"/>
      <c r="I9" s="94"/>
      <c r="J9" s="97"/>
      <c r="K9" s="98">
        <f aca="true" t="shared" si="0" ref="K9:K24">SUM(E9:J9)</f>
        <v>582</v>
      </c>
      <c r="L9" s="99"/>
      <c r="T9" s="100" t="s">
        <v>18</v>
      </c>
      <c r="U9" s="101"/>
      <c r="V9" s="102"/>
      <c r="W9" s="103"/>
    </row>
    <row r="10" spans="1:23" ht="13.5" thickBot="1">
      <c r="A10" s="104">
        <f>A9</f>
        <v>1</v>
      </c>
      <c r="B10" s="105">
        <v>3</v>
      </c>
      <c r="C10" s="106" t="s">
        <v>92</v>
      </c>
      <c r="D10" s="107" t="s">
        <v>24</v>
      </c>
      <c r="E10" s="108">
        <v>168</v>
      </c>
      <c r="F10" s="109">
        <v>212</v>
      </c>
      <c r="G10" s="110">
        <v>159</v>
      </c>
      <c r="H10" s="111"/>
      <c r="I10" s="112"/>
      <c r="J10" s="113"/>
      <c r="K10" s="114">
        <f t="shared" si="0"/>
        <v>539</v>
      </c>
      <c r="L10" s="115"/>
      <c r="T10" s="116" t="s">
        <v>14</v>
      </c>
      <c r="U10" s="117">
        <v>1</v>
      </c>
      <c r="V10" s="55">
        <v>1</v>
      </c>
      <c r="W10" s="118"/>
    </row>
    <row r="11" spans="1:23" ht="12.75">
      <c r="A11" s="89">
        <f>IF(A10="No.",1,A9+1)</f>
        <v>2</v>
      </c>
      <c r="B11" s="119">
        <v>5</v>
      </c>
      <c r="C11" s="120" t="s">
        <v>41</v>
      </c>
      <c r="D11" s="121" t="s">
        <v>14</v>
      </c>
      <c r="E11" s="122">
        <v>176</v>
      </c>
      <c r="F11" s="123">
        <v>186</v>
      </c>
      <c r="G11" s="124">
        <v>199</v>
      </c>
      <c r="H11" s="125"/>
      <c r="I11" s="126"/>
      <c r="J11" s="127"/>
      <c r="K11" s="128">
        <f t="shared" si="0"/>
        <v>561</v>
      </c>
      <c r="L11" s="99"/>
      <c r="T11" s="116" t="s">
        <v>30</v>
      </c>
      <c r="U11" s="117"/>
      <c r="V11" s="55"/>
      <c r="W11" s="118">
        <v>1</v>
      </c>
    </row>
    <row r="12" spans="1:23" ht="13.5" thickBot="1">
      <c r="A12" s="104">
        <f>A11</f>
        <v>2</v>
      </c>
      <c r="B12" s="105">
        <v>5</v>
      </c>
      <c r="C12" s="106" t="s">
        <v>48</v>
      </c>
      <c r="D12" s="107" t="s">
        <v>93</v>
      </c>
      <c r="E12" s="129">
        <v>191</v>
      </c>
      <c r="F12" s="112">
        <v>152</v>
      </c>
      <c r="G12" s="110">
        <v>161</v>
      </c>
      <c r="H12" s="111"/>
      <c r="I12" s="112"/>
      <c r="J12" s="113"/>
      <c r="K12" s="130">
        <f t="shared" si="0"/>
        <v>504</v>
      </c>
      <c r="L12" s="115"/>
      <c r="T12" s="116" t="s">
        <v>16</v>
      </c>
      <c r="U12" s="117">
        <v>1</v>
      </c>
      <c r="V12" s="55">
        <v>1</v>
      </c>
      <c r="W12" s="118"/>
    </row>
    <row r="13" spans="1:23" ht="12.75">
      <c r="A13" s="89">
        <f>IF(A12="No.",1,A11+1)</f>
        <v>3</v>
      </c>
      <c r="B13" s="119">
        <v>1</v>
      </c>
      <c r="C13" s="91" t="s">
        <v>94</v>
      </c>
      <c r="D13" s="92" t="s">
        <v>20</v>
      </c>
      <c r="E13" s="131">
        <v>199</v>
      </c>
      <c r="F13" s="123">
        <v>184</v>
      </c>
      <c r="G13" s="132">
        <v>186</v>
      </c>
      <c r="H13" s="133"/>
      <c r="I13" s="126"/>
      <c r="J13" s="127"/>
      <c r="K13" s="128">
        <f t="shared" si="0"/>
        <v>569</v>
      </c>
      <c r="L13" s="99"/>
      <c r="T13" s="116" t="s">
        <v>24</v>
      </c>
      <c r="U13" s="117"/>
      <c r="V13" s="55"/>
      <c r="W13" s="118">
        <v>1</v>
      </c>
    </row>
    <row r="14" spans="1:23" ht="13.5" thickBot="1">
      <c r="A14" s="104">
        <f>A13</f>
        <v>3</v>
      </c>
      <c r="B14" s="119">
        <v>1</v>
      </c>
      <c r="C14" s="106" t="s">
        <v>17</v>
      </c>
      <c r="D14" s="107" t="s">
        <v>18</v>
      </c>
      <c r="E14" s="108">
        <v>197</v>
      </c>
      <c r="F14" s="112">
        <v>156</v>
      </c>
      <c r="G14" s="110">
        <v>169</v>
      </c>
      <c r="H14" s="111"/>
      <c r="I14" s="112"/>
      <c r="J14" s="113"/>
      <c r="K14" s="130">
        <f t="shared" si="0"/>
        <v>522</v>
      </c>
      <c r="L14" s="115"/>
      <c r="T14" s="134" t="s">
        <v>20</v>
      </c>
      <c r="U14" s="135"/>
      <c r="V14" s="136"/>
      <c r="W14" s="137">
        <v>2</v>
      </c>
    </row>
    <row r="15" spans="1:18" ht="12.75">
      <c r="A15" s="89">
        <f>IF(A14="No.",1,A13+1)</f>
        <v>4</v>
      </c>
      <c r="B15" s="119">
        <v>10</v>
      </c>
      <c r="C15" s="91" t="s">
        <v>95</v>
      </c>
      <c r="D15" s="92" t="s">
        <v>14</v>
      </c>
      <c r="E15" s="131">
        <v>230</v>
      </c>
      <c r="F15" s="126">
        <v>159</v>
      </c>
      <c r="G15" s="132">
        <v>175</v>
      </c>
      <c r="H15" s="125"/>
      <c r="I15" s="126"/>
      <c r="J15" s="127"/>
      <c r="K15" s="138">
        <f t="shared" si="0"/>
        <v>564</v>
      </c>
      <c r="L15" s="139"/>
      <c r="P15" s="140"/>
      <c r="Q15" s="141"/>
      <c r="R15" s="141"/>
    </row>
    <row r="16" spans="1:18" ht="13.5" thickBot="1">
      <c r="A16" s="104">
        <f>A15</f>
        <v>4</v>
      </c>
      <c r="B16" s="119">
        <v>10</v>
      </c>
      <c r="C16" s="106" t="s">
        <v>96</v>
      </c>
      <c r="D16" s="107" t="s">
        <v>24</v>
      </c>
      <c r="E16" s="108">
        <v>190</v>
      </c>
      <c r="F16" s="109">
        <v>201</v>
      </c>
      <c r="G16" s="142">
        <v>190</v>
      </c>
      <c r="H16" s="111"/>
      <c r="I16" s="112"/>
      <c r="J16" s="113"/>
      <c r="K16" s="143">
        <f t="shared" si="0"/>
        <v>581</v>
      </c>
      <c r="L16" s="144"/>
      <c r="P16" s="140"/>
      <c r="Q16" s="141"/>
      <c r="R16" s="141"/>
    </row>
    <row r="17" spans="1:18" ht="12.75">
      <c r="A17" s="89">
        <f>IF(A16="No.",1,A15+1)</f>
        <v>5</v>
      </c>
      <c r="B17" s="145">
        <v>17</v>
      </c>
      <c r="C17" s="91" t="s">
        <v>15</v>
      </c>
      <c r="D17" s="92" t="s">
        <v>93</v>
      </c>
      <c r="E17" s="131">
        <v>219</v>
      </c>
      <c r="F17" s="146">
        <v>171</v>
      </c>
      <c r="G17" s="147">
        <v>188</v>
      </c>
      <c r="H17" s="148"/>
      <c r="I17" s="146"/>
      <c r="J17" s="149"/>
      <c r="K17" s="138">
        <f t="shared" si="0"/>
        <v>578</v>
      </c>
      <c r="L17" s="139"/>
      <c r="P17" s="140"/>
      <c r="Q17" s="141"/>
      <c r="R17" s="141"/>
    </row>
    <row r="18" spans="1:18" ht="13.5" thickBot="1">
      <c r="A18" s="150">
        <f>A17</f>
        <v>5</v>
      </c>
      <c r="B18" s="145">
        <v>17</v>
      </c>
      <c r="C18" s="151" t="s">
        <v>29</v>
      </c>
      <c r="D18" s="107" t="s">
        <v>30</v>
      </c>
      <c r="E18" s="152">
        <v>183</v>
      </c>
      <c r="F18" s="153">
        <v>192</v>
      </c>
      <c r="G18" s="142">
        <v>225</v>
      </c>
      <c r="H18" s="154"/>
      <c r="I18" s="155"/>
      <c r="J18" s="156"/>
      <c r="K18" s="143">
        <f t="shared" si="0"/>
        <v>600</v>
      </c>
      <c r="L18" s="144"/>
      <c r="P18" s="140"/>
      <c r="Q18" s="141"/>
      <c r="R18" s="141"/>
    </row>
    <row r="19" spans="1:18" ht="12.75">
      <c r="A19" s="157">
        <f>IF(A18="No.",1,A17+1)</f>
        <v>6</v>
      </c>
      <c r="B19" s="158">
        <v>2</v>
      </c>
      <c r="C19" s="91" t="s">
        <v>44</v>
      </c>
      <c r="D19" s="92" t="s">
        <v>93</v>
      </c>
      <c r="E19" s="93">
        <v>216</v>
      </c>
      <c r="F19" s="159">
        <v>186</v>
      </c>
      <c r="G19" s="160">
        <v>166</v>
      </c>
      <c r="H19" s="161"/>
      <c r="I19" s="162"/>
      <c r="J19" s="163"/>
      <c r="K19" s="164">
        <f t="shared" si="0"/>
        <v>568</v>
      </c>
      <c r="L19" s="99"/>
      <c r="P19" s="140"/>
      <c r="Q19" s="141"/>
      <c r="R19" s="141"/>
    </row>
    <row r="20" spans="1:18" ht="13.5" thickBot="1">
      <c r="A20" s="165">
        <f>A19</f>
        <v>6</v>
      </c>
      <c r="B20" s="105">
        <v>2</v>
      </c>
      <c r="C20" s="106" t="s">
        <v>45</v>
      </c>
      <c r="D20" s="107" t="s">
        <v>18</v>
      </c>
      <c r="E20" s="166">
        <v>172</v>
      </c>
      <c r="F20" s="167">
        <v>156</v>
      </c>
      <c r="G20" s="168">
        <v>144</v>
      </c>
      <c r="H20" s="169"/>
      <c r="I20" s="167"/>
      <c r="J20" s="170"/>
      <c r="K20" s="171">
        <f t="shared" si="0"/>
        <v>472</v>
      </c>
      <c r="L20" s="115"/>
      <c r="P20" s="140"/>
      <c r="Q20" s="141"/>
      <c r="R20" s="141"/>
    </row>
    <row r="21" spans="1:18" ht="12.75">
      <c r="A21" s="157">
        <f>IF(A20="No.",1,A19+1)</f>
        <v>7</v>
      </c>
      <c r="B21" s="158">
        <v>9</v>
      </c>
      <c r="C21" s="91" t="s">
        <v>97</v>
      </c>
      <c r="D21" s="92" t="s">
        <v>14</v>
      </c>
      <c r="E21" s="172">
        <v>177</v>
      </c>
      <c r="F21" s="173">
        <v>199</v>
      </c>
      <c r="G21" s="174">
        <v>168</v>
      </c>
      <c r="H21" s="175"/>
      <c r="I21" s="173"/>
      <c r="J21" s="176"/>
      <c r="K21" s="138">
        <f t="shared" si="0"/>
        <v>544</v>
      </c>
      <c r="L21" s="139"/>
      <c r="P21" s="140"/>
      <c r="Q21" s="141"/>
      <c r="R21" s="141"/>
    </row>
    <row r="22" spans="1:18" ht="13.5" thickBot="1">
      <c r="A22" s="165">
        <f>A21</f>
        <v>7</v>
      </c>
      <c r="B22" s="105">
        <v>9</v>
      </c>
      <c r="C22" s="151" t="s">
        <v>32</v>
      </c>
      <c r="D22" s="177" t="s">
        <v>20</v>
      </c>
      <c r="E22" s="178">
        <v>181</v>
      </c>
      <c r="F22" s="109">
        <v>224</v>
      </c>
      <c r="G22" s="179">
        <v>172</v>
      </c>
      <c r="H22" s="154"/>
      <c r="I22" s="180"/>
      <c r="J22" s="181"/>
      <c r="K22" s="143">
        <f t="shared" si="0"/>
        <v>577</v>
      </c>
      <c r="L22" s="144"/>
      <c r="P22" s="140"/>
      <c r="Q22" s="141"/>
      <c r="R22" s="141"/>
    </row>
    <row r="23" spans="1:18" ht="12.75">
      <c r="A23" s="182">
        <f>IF(A22="No.",1,A21+1)</f>
        <v>8</v>
      </c>
      <c r="B23" s="119">
        <v>4</v>
      </c>
      <c r="C23" s="91" t="s">
        <v>42</v>
      </c>
      <c r="D23" s="92" t="s">
        <v>14</v>
      </c>
      <c r="E23" s="183">
        <v>178</v>
      </c>
      <c r="F23" s="123">
        <v>168</v>
      </c>
      <c r="G23" s="147">
        <v>177</v>
      </c>
      <c r="H23" s="148"/>
      <c r="I23" s="146"/>
      <c r="J23" s="149"/>
      <c r="K23" s="138">
        <f t="shared" si="0"/>
        <v>523</v>
      </c>
      <c r="L23" s="139"/>
      <c r="R23" s="141"/>
    </row>
    <row r="24" spans="1:18" ht="13.5" thickBot="1">
      <c r="A24" s="184">
        <f>A23</f>
        <v>8</v>
      </c>
      <c r="B24" s="119">
        <v>4</v>
      </c>
      <c r="C24" s="106" t="s">
        <v>46</v>
      </c>
      <c r="D24" s="107" t="s">
        <v>20</v>
      </c>
      <c r="E24" s="185">
        <v>218</v>
      </c>
      <c r="F24" s="167">
        <v>156</v>
      </c>
      <c r="G24" s="186">
        <v>178</v>
      </c>
      <c r="H24" s="154"/>
      <c r="I24" s="180"/>
      <c r="J24" s="181"/>
      <c r="K24" s="143">
        <f t="shared" si="0"/>
        <v>552</v>
      </c>
      <c r="L24" s="144"/>
      <c r="R24" s="141"/>
    </row>
    <row r="25" spans="1:18" ht="12.75">
      <c r="A25" s="2"/>
      <c r="B25" s="119">
        <v>6</v>
      </c>
      <c r="M25"/>
      <c r="N25"/>
      <c r="P25" s="140"/>
      <c r="Q25" s="141"/>
      <c r="R25" s="141"/>
    </row>
    <row r="26" spans="1:18" ht="12.75">
      <c r="A26" s="2"/>
      <c r="B26" s="119"/>
      <c r="M26"/>
      <c r="N26"/>
      <c r="P26" s="140"/>
      <c r="Q26" s="141"/>
      <c r="R26" s="141"/>
    </row>
    <row r="27" spans="1:18" ht="19.5">
      <c r="A27" s="76" t="s">
        <v>98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/>
      <c r="N27"/>
      <c r="P27" s="140"/>
      <c r="Q27" s="141"/>
      <c r="R27" s="141"/>
    </row>
    <row r="28" spans="1:18" ht="13.5" thickBot="1">
      <c r="A28" s="2"/>
      <c r="B28" s="119"/>
      <c r="M28"/>
      <c r="N28"/>
      <c r="P28" s="140"/>
      <c r="Q28" s="141"/>
      <c r="R28" s="141"/>
    </row>
    <row r="29" spans="1:18" ht="13.5" thickBot="1">
      <c r="A29" s="77" t="s">
        <v>86</v>
      </c>
      <c r="B29" s="78" t="s">
        <v>87</v>
      </c>
      <c r="C29" s="79" t="s">
        <v>88</v>
      </c>
      <c r="D29" s="80" t="s">
        <v>4</v>
      </c>
      <c r="E29" s="81" t="s">
        <v>5</v>
      </c>
      <c r="F29" s="82" t="s">
        <v>6</v>
      </c>
      <c r="G29" s="83" t="s">
        <v>7</v>
      </c>
      <c r="H29" s="84" t="s">
        <v>8</v>
      </c>
      <c r="I29" s="77" t="s">
        <v>9</v>
      </c>
      <c r="J29" s="78" t="s">
        <v>10</v>
      </c>
      <c r="K29" s="187" t="s">
        <v>99</v>
      </c>
      <c r="L29" s="188"/>
      <c r="M29"/>
      <c r="N29"/>
      <c r="Q29" s="141"/>
      <c r="R29" s="141"/>
    </row>
    <row r="30" spans="1:18" ht="13.5" thickBot="1">
      <c r="A30" s="89">
        <f>IF(A29="No.",1,A25+1)</f>
        <v>1</v>
      </c>
      <c r="B30" s="119">
        <v>7</v>
      </c>
      <c r="C30" s="189" t="s">
        <v>21</v>
      </c>
      <c r="D30" s="190" t="s">
        <v>14</v>
      </c>
      <c r="E30" s="191">
        <v>207</v>
      </c>
      <c r="F30" s="192">
        <v>189</v>
      </c>
      <c r="G30" s="193">
        <v>226</v>
      </c>
      <c r="H30" s="192"/>
      <c r="I30" s="192"/>
      <c r="J30" s="194"/>
      <c r="K30" s="195"/>
      <c r="L30" s="196"/>
      <c r="O30" s="197"/>
      <c r="P30" s="140"/>
      <c r="Q30" s="141"/>
      <c r="R30" s="141"/>
    </row>
    <row r="31" spans="1:18" ht="13.5" thickBot="1">
      <c r="A31" s="104">
        <f>A30</f>
        <v>1</v>
      </c>
      <c r="B31" s="119">
        <v>7</v>
      </c>
      <c r="C31" s="106" t="s">
        <v>94</v>
      </c>
      <c r="D31" s="198" t="s">
        <v>20</v>
      </c>
      <c r="E31" s="199">
        <v>175</v>
      </c>
      <c r="F31" s="200">
        <v>195</v>
      </c>
      <c r="G31" s="155">
        <v>202</v>
      </c>
      <c r="H31" s="155"/>
      <c r="I31" s="155"/>
      <c r="J31" s="201"/>
      <c r="K31" s="202" t="s">
        <v>91</v>
      </c>
      <c r="L31" s="203"/>
      <c r="P31" s="140"/>
      <c r="Q31" s="141"/>
      <c r="R31" s="141"/>
    </row>
    <row r="32" spans="1:18" ht="13.5" thickBot="1">
      <c r="A32" s="89">
        <f>IF(A31="No.",1,A30+1)</f>
        <v>2</v>
      </c>
      <c r="B32" s="119">
        <v>8</v>
      </c>
      <c r="C32" s="204" t="s">
        <v>100</v>
      </c>
      <c r="D32" s="91" t="s">
        <v>14</v>
      </c>
      <c r="E32" s="191">
        <v>203</v>
      </c>
      <c r="F32" s="192">
        <v>167</v>
      </c>
      <c r="G32" s="193">
        <v>233</v>
      </c>
      <c r="H32" s="192"/>
      <c r="I32" s="192"/>
      <c r="J32" s="194"/>
      <c r="K32" s="195"/>
      <c r="L32" s="196"/>
      <c r="P32" s="140"/>
      <c r="Q32" s="141"/>
      <c r="R32" s="141"/>
    </row>
    <row r="33" spans="1:18" ht="13.5" thickBot="1">
      <c r="A33" s="104">
        <f>A32</f>
        <v>2</v>
      </c>
      <c r="B33" s="119">
        <v>8</v>
      </c>
      <c r="C33" s="205" t="s">
        <v>96</v>
      </c>
      <c r="D33" s="206" t="s">
        <v>24</v>
      </c>
      <c r="E33" s="199">
        <v>192</v>
      </c>
      <c r="F33" s="200">
        <v>256</v>
      </c>
      <c r="G33" s="155">
        <v>181</v>
      </c>
      <c r="H33" s="155"/>
      <c r="I33" s="155"/>
      <c r="J33" s="201"/>
      <c r="K33" s="202" t="s">
        <v>91</v>
      </c>
      <c r="L33" s="203"/>
      <c r="Q33" s="141"/>
      <c r="R33" s="141"/>
    </row>
    <row r="34" spans="1:18" ht="13.5" thickBot="1">
      <c r="A34" s="89">
        <f>IF(A33="No.",1,A32+1)</f>
        <v>3</v>
      </c>
      <c r="B34" s="119">
        <v>11</v>
      </c>
      <c r="C34" s="207" t="s">
        <v>32</v>
      </c>
      <c r="D34" s="208" t="s">
        <v>93</v>
      </c>
      <c r="E34" s="191">
        <v>214</v>
      </c>
      <c r="F34" s="209">
        <v>179</v>
      </c>
      <c r="G34" s="210"/>
      <c r="H34" s="192"/>
      <c r="I34" s="192"/>
      <c r="J34" s="194"/>
      <c r="K34" s="195"/>
      <c r="L34" s="196"/>
      <c r="P34" s="140"/>
      <c r="Q34" s="141"/>
      <c r="R34" s="141"/>
    </row>
    <row r="35" spans="1:18" ht="13.5" thickBot="1">
      <c r="A35" s="150">
        <f>A34</f>
        <v>3</v>
      </c>
      <c r="B35" s="119">
        <v>11</v>
      </c>
      <c r="C35" s="211" t="s">
        <v>29</v>
      </c>
      <c r="D35" s="212" t="s">
        <v>30</v>
      </c>
      <c r="E35" s="199">
        <v>178</v>
      </c>
      <c r="F35" s="155">
        <v>149</v>
      </c>
      <c r="G35" s="213"/>
      <c r="H35" s="155"/>
      <c r="I35" s="155"/>
      <c r="J35" s="201"/>
      <c r="K35" s="202" t="s">
        <v>91</v>
      </c>
      <c r="L35" s="203"/>
      <c r="P35" s="140"/>
      <c r="Q35" s="141"/>
      <c r="R35" s="141"/>
    </row>
    <row r="36" spans="1:18" ht="13.5" thickBot="1">
      <c r="A36" s="157">
        <f>IF(A35="No.",1,A34+1)</f>
        <v>4</v>
      </c>
      <c r="B36" s="158">
        <v>12</v>
      </c>
      <c r="C36" s="214" t="s">
        <v>44</v>
      </c>
      <c r="D36" s="215" t="s">
        <v>93</v>
      </c>
      <c r="E36" s="191">
        <v>233</v>
      </c>
      <c r="F36" s="192">
        <v>176</v>
      </c>
      <c r="G36" s="193">
        <v>214</v>
      </c>
      <c r="H36" s="192"/>
      <c r="I36" s="192"/>
      <c r="J36" s="194"/>
      <c r="K36" s="195"/>
      <c r="L36" s="196"/>
      <c r="P36" s="140"/>
      <c r="Q36" s="141"/>
      <c r="R36" s="141"/>
    </row>
    <row r="37" spans="1:18" ht="13.5" thickBot="1">
      <c r="A37" s="165">
        <f>A36</f>
        <v>4</v>
      </c>
      <c r="B37" s="105">
        <v>12</v>
      </c>
      <c r="C37" s="205" t="s">
        <v>46</v>
      </c>
      <c r="D37" s="206" t="s">
        <v>20</v>
      </c>
      <c r="E37" s="169">
        <v>207</v>
      </c>
      <c r="F37" s="216">
        <v>179</v>
      </c>
      <c r="G37" s="167">
        <v>147</v>
      </c>
      <c r="H37" s="167"/>
      <c r="I37" s="167"/>
      <c r="J37" s="217"/>
      <c r="K37" s="202" t="s">
        <v>91</v>
      </c>
      <c r="L37" s="203"/>
      <c r="Q37" s="141"/>
      <c r="R37" s="141"/>
    </row>
    <row r="38" spans="1:18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Q38" s="141"/>
      <c r="R38" s="141"/>
    </row>
    <row r="39" spans="1:18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Q39" s="141"/>
      <c r="R39" s="141"/>
    </row>
    <row r="40" spans="1:18" ht="19.5">
      <c r="A40" s="76" t="s">
        <v>101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Q40" s="141"/>
      <c r="R40" s="141"/>
    </row>
    <row r="41" spans="1:18" ht="13.5" thickBot="1">
      <c r="A41" s="218"/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Q41" s="141"/>
      <c r="R41" s="141"/>
    </row>
    <row r="42" spans="1:18" ht="13.5" thickBot="1">
      <c r="A42" s="77" t="s">
        <v>86</v>
      </c>
      <c r="B42" s="78" t="s">
        <v>87</v>
      </c>
      <c r="C42" s="79" t="s">
        <v>88</v>
      </c>
      <c r="D42" s="80" t="s">
        <v>4</v>
      </c>
      <c r="E42" s="81" t="s">
        <v>5</v>
      </c>
      <c r="F42" s="82" t="s">
        <v>6</v>
      </c>
      <c r="G42" s="83" t="s">
        <v>7</v>
      </c>
      <c r="H42" s="84" t="s">
        <v>8</v>
      </c>
      <c r="I42" s="77" t="s">
        <v>9</v>
      </c>
      <c r="J42" s="77" t="s">
        <v>10</v>
      </c>
      <c r="K42" s="219" t="s">
        <v>99</v>
      </c>
      <c r="L42" s="220"/>
      <c r="Q42" s="141"/>
      <c r="R42" s="141"/>
    </row>
    <row r="43" spans="1:18" ht="13.5" thickBot="1">
      <c r="A43" s="89">
        <f>IF(A42="No.",1,A38+1)</f>
        <v>1</v>
      </c>
      <c r="B43" s="145">
        <v>15</v>
      </c>
      <c r="C43" s="221" t="s">
        <v>32</v>
      </c>
      <c r="D43" s="208" t="s">
        <v>93</v>
      </c>
      <c r="E43" s="222">
        <v>190</v>
      </c>
      <c r="F43" s="192">
        <v>166</v>
      </c>
      <c r="G43" s="192">
        <v>163</v>
      </c>
      <c r="H43" s="192"/>
      <c r="I43" s="192"/>
      <c r="J43" s="194"/>
      <c r="K43" s="223" t="s">
        <v>90</v>
      </c>
      <c r="L43" s="224"/>
      <c r="Q43" s="141"/>
      <c r="R43" s="141"/>
    </row>
    <row r="44" spans="1:18" ht="13.5" thickBot="1">
      <c r="A44" s="104">
        <f>A43</f>
        <v>1</v>
      </c>
      <c r="B44" s="145">
        <v>15</v>
      </c>
      <c r="C44" s="205" t="s">
        <v>21</v>
      </c>
      <c r="D44" s="206" t="s">
        <v>14</v>
      </c>
      <c r="E44" s="225">
        <v>180</v>
      </c>
      <c r="F44" s="226">
        <v>255</v>
      </c>
      <c r="G44" s="226">
        <v>212</v>
      </c>
      <c r="H44" s="167"/>
      <c r="I44" s="167"/>
      <c r="J44" s="227"/>
      <c r="K44" s="228" t="s">
        <v>89</v>
      </c>
      <c r="L44" s="229"/>
      <c r="P44" s="140"/>
      <c r="Q44" s="141"/>
      <c r="R44" s="141"/>
    </row>
    <row r="45" spans="1:18" ht="13.5" thickBot="1">
      <c r="A45" s="89">
        <f>IF(A44="No.",1,A43+1)</f>
        <v>2</v>
      </c>
      <c r="B45" s="145">
        <v>16</v>
      </c>
      <c r="C45" s="230" t="s">
        <v>100</v>
      </c>
      <c r="D45" s="231" t="s">
        <v>14</v>
      </c>
      <c r="E45" s="232">
        <v>169</v>
      </c>
      <c r="F45" s="193">
        <v>202</v>
      </c>
      <c r="G45" s="192">
        <v>192</v>
      </c>
      <c r="H45" s="192"/>
      <c r="I45" s="192"/>
      <c r="J45" s="233"/>
      <c r="K45" s="223" t="s">
        <v>90</v>
      </c>
      <c r="L45" s="224"/>
      <c r="P45" s="140"/>
      <c r="Q45" s="141"/>
      <c r="R45" s="141"/>
    </row>
    <row r="46" spans="1:18" ht="13.5" thickBot="1">
      <c r="A46" s="104">
        <f>A45</f>
        <v>2</v>
      </c>
      <c r="B46" s="145">
        <v>16</v>
      </c>
      <c r="C46" s="205" t="s">
        <v>102</v>
      </c>
      <c r="D46" s="206" t="s">
        <v>93</v>
      </c>
      <c r="E46" s="234">
        <v>170</v>
      </c>
      <c r="F46" s="167">
        <v>171</v>
      </c>
      <c r="G46" s="226">
        <v>195</v>
      </c>
      <c r="H46" s="167"/>
      <c r="I46" s="167"/>
      <c r="J46" s="227"/>
      <c r="K46" s="228" t="s">
        <v>89</v>
      </c>
      <c r="L46" s="229"/>
      <c r="P46" s="140"/>
      <c r="Q46" s="141"/>
      <c r="R46" s="141"/>
    </row>
    <row r="47" spans="16:18" ht="12.75">
      <c r="P47" s="140"/>
      <c r="Q47" s="141"/>
      <c r="R47" s="141"/>
    </row>
  </sheetData>
  <mergeCells count="23">
    <mergeCell ref="K44:L44"/>
    <mergeCell ref="K45:L45"/>
    <mergeCell ref="K46:L46"/>
    <mergeCell ref="K37:L37"/>
    <mergeCell ref="A40:L40"/>
    <mergeCell ref="K42:L42"/>
    <mergeCell ref="K43:L43"/>
    <mergeCell ref="K33:L33"/>
    <mergeCell ref="K34:L34"/>
    <mergeCell ref="K35:L35"/>
    <mergeCell ref="K36:L36"/>
    <mergeCell ref="K29:L29"/>
    <mergeCell ref="K30:L30"/>
    <mergeCell ref="K31:L31"/>
    <mergeCell ref="K32:L32"/>
    <mergeCell ref="A5:L5"/>
    <mergeCell ref="A6:L6"/>
    <mergeCell ref="A7:L7"/>
    <mergeCell ref="A27:L27"/>
    <mergeCell ref="A1:L1"/>
    <mergeCell ref="A2:L2"/>
    <mergeCell ref="A3:L3"/>
    <mergeCell ref="A4:L4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</dc:creator>
  <cp:keywords/>
  <dc:description/>
  <cp:lastModifiedBy>jf</cp:lastModifiedBy>
  <dcterms:created xsi:type="dcterms:W3CDTF">2010-10-04T04:20:42Z</dcterms:created>
  <dcterms:modified xsi:type="dcterms:W3CDTF">2010-10-04T04:40:48Z</dcterms:modified>
  <cp:category/>
  <cp:version/>
  <cp:contentType/>
  <cp:contentStatus/>
</cp:coreProperties>
</file>